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7.PHARM\@กลุ่มงานเภสัชกรรม ใหม่ ห้ามลบ\0 stock\ความคืบหน้าZero-stock\"/>
    </mc:Choice>
  </mc:AlternateContent>
  <bookViews>
    <workbookView xWindow="480" yWindow="150" windowWidth="27795" windowHeight="12090" activeTab="9"/>
  </bookViews>
  <sheets>
    <sheet name="ปัญหาที่พบ" sheetId="8" r:id="rId1"/>
    <sheet name="ตค. 66" sheetId="9" r:id="rId2"/>
    <sheet name="พย. 66" sheetId="10" r:id="rId3"/>
    <sheet name="ธค. 66" sheetId="11" r:id="rId4"/>
    <sheet name="มค. 66" sheetId="12" r:id="rId5"/>
    <sheet name=" ราย รพ.สต." sheetId="7" r:id="rId6"/>
    <sheet name="วมย.ไตรมาส1 65-67" sheetId="6" r:id="rId7"/>
    <sheet name="ยาไตรมาส1 65-67" sheetId="5" r:id="rId8"/>
    <sheet name="ต.ค.66-ธค.66" sheetId="4" r:id="rId9"/>
    <sheet name="Sheet1" sheetId="1" r:id="rId10"/>
    <sheet name="Sheet2" sheetId="2" r:id="rId11"/>
    <sheet name="Sheet3" sheetId="3" r:id="rId12"/>
  </sheets>
  <calcPr calcId="152511"/>
</workbook>
</file>

<file path=xl/calcChain.xml><?xml version="1.0" encoding="utf-8"?>
<calcChain xmlns="http://schemas.openxmlformats.org/spreadsheetml/2006/main">
  <c r="E26" i="6" l="1"/>
  <c r="D26" i="6"/>
  <c r="C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E26" i="5"/>
  <c r="D26" i="5"/>
  <c r="C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R28" i="4"/>
  <c r="Q28" i="4"/>
  <c r="P28" i="4"/>
  <c r="O28" i="4"/>
  <c r="N28" i="4"/>
  <c r="M28" i="4"/>
  <c r="K28" i="4"/>
  <c r="I28" i="4"/>
  <c r="H28" i="4"/>
  <c r="G28" i="4"/>
  <c r="F28" i="4"/>
  <c r="E28" i="4"/>
  <c r="D28" i="4"/>
  <c r="C28" i="4"/>
  <c r="S27" i="4"/>
  <c r="T27" i="4" s="1"/>
  <c r="J27" i="4"/>
  <c r="L27" i="4" s="1"/>
  <c r="S26" i="4"/>
  <c r="T26" i="4" s="1"/>
  <c r="J26" i="4"/>
  <c r="L26" i="4" s="1"/>
  <c r="S25" i="4"/>
  <c r="T25" i="4" s="1"/>
  <c r="J25" i="4"/>
  <c r="L25" i="4" s="1"/>
  <c r="S24" i="4"/>
  <c r="T24" i="4" s="1"/>
  <c r="J24" i="4"/>
  <c r="L24" i="4" s="1"/>
  <c r="S23" i="4"/>
  <c r="T23" i="4" s="1"/>
  <c r="J23" i="4"/>
  <c r="L23" i="4" s="1"/>
  <c r="S22" i="4"/>
  <c r="T22" i="4" s="1"/>
  <c r="J22" i="4"/>
  <c r="L22" i="4" s="1"/>
  <c r="S21" i="4"/>
  <c r="T21" i="4" s="1"/>
  <c r="J21" i="4"/>
  <c r="L21" i="4" s="1"/>
  <c r="T20" i="4"/>
  <c r="S20" i="4"/>
  <c r="J20" i="4"/>
  <c r="L20" i="4" s="1"/>
  <c r="S19" i="4"/>
  <c r="T19" i="4" s="1"/>
  <c r="J19" i="4"/>
  <c r="L19" i="4" s="1"/>
  <c r="S18" i="4"/>
  <c r="T18" i="4" s="1"/>
  <c r="J18" i="4"/>
  <c r="L18" i="4" s="1"/>
  <c r="S17" i="4"/>
  <c r="T17" i="4" s="1"/>
  <c r="J17" i="4"/>
  <c r="L17" i="4" s="1"/>
  <c r="S16" i="4"/>
  <c r="T16" i="4" s="1"/>
  <c r="J16" i="4"/>
  <c r="L16" i="4" s="1"/>
  <c r="S15" i="4"/>
  <c r="T15" i="4" s="1"/>
  <c r="J15" i="4"/>
  <c r="L15" i="4" s="1"/>
  <c r="T14" i="4"/>
  <c r="S14" i="4"/>
  <c r="J14" i="4"/>
  <c r="L14" i="4" s="1"/>
  <c r="S13" i="4"/>
  <c r="T13" i="4" s="1"/>
  <c r="J13" i="4"/>
  <c r="L13" i="4" s="1"/>
  <c r="S12" i="4"/>
  <c r="T12" i="4" s="1"/>
  <c r="J12" i="4"/>
  <c r="L12" i="4" s="1"/>
  <c r="S11" i="4"/>
  <c r="T11" i="4" s="1"/>
  <c r="J11" i="4"/>
  <c r="L11" i="4" s="1"/>
  <c r="S10" i="4"/>
  <c r="T10" i="4" s="1"/>
  <c r="J10" i="4"/>
  <c r="L10" i="4" s="1"/>
  <c r="S9" i="4"/>
  <c r="T9" i="4" s="1"/>
  <c r="J9" i="4"/>
  <c r="L9" i="4" s="1"/>
  <c r="S8" i="4"/>
  <c r="T8" i="4" s="1"/>
  <c r="J8" i="4"/>
  <c r="L8" i="4" s="1"/>
  <c r="S7" i="4"/>
  <c r="T7" i="4" s="1"/>
  <c r="J7" i="4"/>
  <c r="L7" i="4" s="1"/>
  <c r="S6" i="4"/>
  <c r="T6" i="4" s="1"/>
  <c r="J6" i="4"/>
  <c r="L6" i="4" s="1"/>
  <c r="S5" i="4"/>
  <c r="T5" i="4" s="1"/>
  <c r="J5" i="4"/>
  <c r="L5" i="4" s="1"/>
  <c r="F26" i="5" l="1"/>
  <c r="J28" i="4"/>
  <c r="L28" i="4" s="1"/>
  <c r="F26" i="6"/>
  <c r="S28" i="4"/>
  <c r="T28" i="4" s="1"/>
</calcChain>
</file>

<file path=xl/sharedStrings.xml><?xml version="1.0" encoding="utf-8"?>
<sst xmlns="http://schemas.openxmlformats.org/spreadsheetml/2006/main" count="790" uniqueCount="345">
  <si>
    <t>ลำดับ</t>
  </si>
  <si>
    <t>รพ.สต.</t>
  </si>
  <si>
    <t>ก่อนทำ</t>
  </si>
  <si>
    <t>หลังทำ</t>
  </si>
  <si>
    <t>ตค 65</t>
  </si>
  <si>
    <t>พย. 65</t>
  </si>
  <si>
    <t>ธค. 65</t>
  </si>
  <si>
    <t>มค. 66</t>
  </si>
  <si>
    <t>กพ. 66</t>
  </si>
  <si>
    <t>มีค. 66</t>
  </si>
  <si>
    <t>เมย. 66</t>
  </si>
  <si>
    <t>มูลค่ารวม</t>
  </si>
  <si>
    <t>NCD</t>
  </si>
  <si>
    <t>เฉลี่ย/เดือน</t>
  </si>
  <si>
    <t>ตค. 66</t>
  </si>
  <si>
    <t>พย. 66</t>
  </si>
  <si>
    <t>ธ.ค.66</t>
  </si>
  <si>
    <t>Mbase</t>
  </si>
  <si>
    <t>Exel</t>
  </si>
  <si>
    <t>หนองเมือง</t>
  </si>
  <si>
    <t>บัวยาง</t>
  </si>
  <si>
    <t>หนองแสง</t>
  </si>
  <si>
    <t>หนองขุ่น</t>
  </si>
  <si>
    <t>หนองหลัก</t>
  </si>
  <si>
    <t>ขมิ้น</t>
  </si>
  <si>
    <t>โพนแพง</t>
  </si>
  <si>
    <t>หนองเหล่า</t>
  </si>
  <si>
    <t>ดอนแดงใหญ่</t>
  </si>
  <si>
    <t>สร้างมิ่ง</t>
  </si>
  <si>
    <t>ผักระย่า</t>
  </si>
  <si>
    <t>ยางเครือ</t>
  </si>
  <si>
    <t>ยางสัก</t>
  </si>
  <si>
    <t>นาดี</t>
  </si>
  <si>
    <t>หนองไข่นก</t>
  </si>
  <si>
    <t>พระโรจน์</t>
  </si>
  <si>
    <t>น้ำคำแดง</t>
  </si>
  <si>
    <t>โนนขวาว</t>
  </si>
  <si>
    <t>หนองฮาง</t>
  </si>
  <si>
    <t>ทุ่งมณี</t>
  </si>
  <si>
    <t>แสงไผ่</t>
  </si>
  <si>
    <t>ไผ่ใหญ่</t>
  </si>
  <si>
    <t>หนองสองห้อง</t>
  </si>
  <si>
    <t>รวม</t>
  </si>
  <si>
    <t>มูลค่ายาลดลง(ทุกแห่ง) คิดเป็น 18.16 % (เฉลี่ยเดือนละ 48,509 บาท)</t>
  </si>
  <si>
    <t>(ตัวเลขยังน้อยน่าจะเกิดจาก เติมสต็อกยาในช่วงแรกให้เต็มสต็อกก่อน รอเก็บข้อมูลหลังทำที่ระยะเวลานานกว่านี้</t>
  </si>
  <si>
    <t>ช่วงดำเนินการ พค 66- กย 66 (ไม่ได้นำมาคิด)</t>
  </si>
  <si>
    <t>มูลค่าเวชภัณฑ์ยา  ไตรมาส 1 ปีงบประมาณ 2565-2567</t>
  </si>
  <si>
    <t>ไตรมาส 1 2565</t>
  </si>
  <si>
    <t>ไตรมาส 1 2566</t>
  </si>
  <si>
    <t>ไตรมาส 1 2567</t>
  </si>
  <si>
    <t>มูลค่าเวชภัณฑ์มิใช่ยา (วมย.) ไตรมาส 1 ปีงบประมาณ 2565-2567</t>
  </si>
  <si>
    <t>วันที่</t>
  </si>
  <si>
    <t xml:space="preserve">ปัญหาที่พบ </t>
  </si>
  <si>
    <t>สาเหตุ</t>
  </si>
  <si>
    <t>สถานะ</t>
  </si>
  <si>
    <t>วันที่แก้ข้อมูลแล้ว</t>
  </si>
  <si>
    <t>หมายเหตุ</t>
  </si>
  <si>
    <t>code ORS เด็กไม่ขึ้น</t>
  </si>
  <si>
    <t>เลข 24 หลักไม่ตรง</t>
  </si>
  <si>
    <t>แก้ไขแล้ว</t>
  </si>
  <si>
    <t>ที่เก็บไม่พอ ยังต้องใช้คลังเพื่อช่วยเก็บ
ยังไม่สามารถเก็บยาไว้ที่จ่ายยาจุดเดียวได้</t>
  </si>
  <si>
    <t>รอติดตาม</t>
  </si>
  <si>
    <t>Niclosamide ยังลงหน่วยเป็นเม็ด</t>
  </si>
  <si>
    <t>แบ่งVit.C ในซองสำเร็จรูปซองละ 20 เม็ดเป็นซองละ10เม็ด</t>
  </si>
  <si>
    <t>code glizipide ไม่ขึ้น</t>
  </si>
  <si>
    <t>ชาชงชุมเห็ดลงแพค 10 ห่อ</t>
  </si>
  <si>
    <t>ยังคีย์ Bromhexine syr, ammon carb syr.</t>
  </si>
  <si>
    <t>ครีมพญายอ ยอดขึ้น 42 หลอด</t>
  </si>
  <si>
    <t>สอบถาม รพ.สต. บอกว่า J error ที่ รพ.สต.ดึงข้อมูลได้ 2 หลอด</t>
  </si>
  <si>
    <t xml:space="preserve">hyoscine inj.+Para inj.  </t>
  </si>
  <si>
    <t>คีย์ใส่ชื่อคนไข้ แต่ไม่ได้จ่ายจริง เพื่อให้ยอดในคลังเป็นศูนย์</t>
  </si>
  <si>
    <t>คีย์ simethicone syr. ,CPM inj และDomperidone syr. ผิดจำนวน</t>
  </si>
  <si>
    <t>ใช้ TA 0.02% แต่คีลงเป็น TA 0.1%</t>
  </si>
  <si>
    <t>Clotrimazole Vag. ขึ้นหน่วยเป็นเม็ด รพ.สต.แก้ไขแล้วแต่รพ.ยังดึงข้อมูลได้หน่วยเป็นเม็ด</t>
  </si>
  <si>
    <t>แกะสติ๊กเกอร์วันบรรจุและวันมดอายุของยา Pre-pack ออกจากซองยา เช่น CPM (4)</t>
  </si>
  <si>
    <t>ส่งใบเบิกวมย.ล่าช้าไม่ส่งตามกำหนด</t>
  </si>
  <si>
    <t>code CaCO3 (1000) ยังไม่ปิด</t>
  </si>
  <si>
    <t>code CaCO3 (1250) ซ้ำ</t>
  </si>
  <si>
    <t>code Colchicine ซ้ำ</t>
  </si>
  <si>
    <t>code Enalapril(5) ซ้ำ</t>
  </si>
  <si>
    <t>code Folic (5) ซ้ำ</t>
  </si>
  <si>
    <t>code Metformin (500) ซ้ำ</t>
  </si>
  <si>
    <t>code Atenolol (100) ยังไม่ปิด</t>
  </si>
  <si>
    <t>ORS ไม่ระบุว่าเป็นของเด็กหรือของผู้ใหญ่</t>
  </si>
  <si>
    <t xml:space="preserve">แก้ไขแล้ว </t>
  </si>
  <si>
    <t>ORS เด็กไม่ได้จ่าย</t>
  </si>
  <si>
    <t>Cotri vag. ลงหน่วยเป็นเม็ด</t>
  </si>
  <si>
    <t>Vit B co inj. ดึงไม่ขึ้นรพ.สต.แก้ไขเลข 24 หลักแล้ว</t>
  </si>
  <si>
    <t>ยา NCD ไม่พอใช้ถึงรอบ CMU</t>
  </si>
  <si>
    <t>Feed back  จากจนท.ห้องยา</t>
  </si>
  <si>
    <t>ติดตาม</t>
  </si>
  <si>
    <t>แจ้งแล้วแต่ยังไม่แก้ไข</t>
  </si>
  <si>
    <t xml:space="preserve">มูลค่ายาปี 67 ไตรมาส 1 เพิ่มขึ้นจากปี 65 และ 66 เนื่องจากมียอดตัดจ่ายยา NCD </t>
  </si>
  <si>
    <t xml:space="preserve">วมย ลดลงเนื่องจากได้ตรวจเช็คสต้อคคงเหลือก่อนจ่ายทุกครั้ง (เนื่องจากได้ไม่ตรวจสต้อคคงเหลือ) </t>
  </si>
  <si>
    <t>ปัญหาสำคัญที่พบ (มค 67)</t>
  </si>
  <si>
    <t>การแก้ไขปัญหา</t>
  </si>
  <si>
    <t xml:space="preserve"> คลังยาไม่ได้จ่ายเวชภัณฑ์ให้ เกิดจากรายงานที่ยกยอดมายาเหลือจึงไม่ได้จ่ายให้ แต่ยาไม่เหลือแล้ว </t>
  </si>
  <si>
    <t xml:space="preserve"> รพ.สต.ไม่ได้เบิกมาในรอบเบิกจากรายการยาที่ดึงข้อมูลไม่ได้ ได้แก่ ยาคุมฉีด ยาคุมเม็ด  NSS irrigate ล้างแผล เป็นต้น</t>
  </si>
  <si>
    <t xml:space="preserve">อัตราการจ่ายเพิ่มขึ้นจากอัตราเดิมที่เคยใช้ เช่น ยานวด </t>
  </si>
  <si>
    <t>กำหนดอัตราการใช้ไม่เกิน 70 หลอดต่อเดือน</t>
  </si>
  <si>
    <t>รายการเบิกยานอกรอบ รพ.สต. เดือน ..............ตค. ............... ปี 2566</t>
  </si>
  <si>
    <t>ว/ด/ป ที่เบิก</t>
  </si>
  <si>
    <t>รายการที่เบิก</t>
  </si>
  <si>
    <t>จำนวน</t>
  </si>
  <si>
    <t>หน่วยบรรจุ</t>
  </si>
  <si>
    <t>ประเภท</t>
  </si>
  <si>
    <t>ยางสักฯ</t>
  </si>
  <si>
    <t>ยาแก้ไอมะขามป้อม</t>
  </si>
  <si>
    <t>bot</t>
  </si>
  <si>
    <t>ยา</t>
  </si>
  <si>
    <t>สติ๊กเกอร์ รพ.สต.</t>
  </si>
  <si>
    <t>แพ็ค</t>
  </si>
  <si>
    <t>วมย.</t>
  </si>
  <si>
    <t>ไม่เบิกในรอบ</t>
  </si>
  <si>
    <t>ยาชงชุมเห็ดเทศ</t>
  </si>
  <si>
    <t>ซอง</t>
  </si>
  <si>
    <t>ไม่ได้จ่ายให้</t>
  </si>
  <si>
    <t>Ferrous fumarate drop</t>
  </si>
  <si>
    <t>1. Beta cream</t>
  </si>
  <si>
    <t>หลอด</t>
  </si>
  <si>
    <t>2. ยานวด</t>
  </si>
  <si>
    <t>3. Calamine 60 ml</t>
  </si>
  <si>
    <t>4. ยาป้ายตา</t>
  </si>
  <si>
    <t>5. Alcohol 70% 450 ml</t>
  </si>
  <si>
    <t>6. Ibuprofen tab 200 mg</t>
  </si>
  <si>
    <t>tab</t>
  </si>
  <si>
    <t>7. CPM tab 4 mg</t>
  </si>
  <si>
    <t>8. Indomethacin cap</t>
  </si>
  <si>
    <t xml:space="preserve">9. Vit. B co. inj. </t>
  </si>
  <si>
    <t>amp</t>
  </si>
  <si>
    <t>10. CPM inj.</t>
  </si>
  <si>
    <t>รายการเบิกยานอกรอบ รพ.สต. เดือน ..............พย................ ปี 2566</t>
  </si>
  <si>
    <t>1. Omeprazole cap 20 mg</t>
  </si>
  <si>
    <t>x100</t>
  </si>
  <si>
    <t>ไม่ได้จ่ายให้ในรอบ</t>
  </si>
  <si>
    <t>2. Amlodipine tab 10 mg</t>
  </si>
  <si>
    <t>x1000</t>
  </si>
  <si>
    <t>3. Amlodipine tab 5mg</t>
  </si>
  <si>
    <t>4. ASA tab 81 mg</t>
  </si>
  <si>
    <t>5. Calcium tab 1250 mg</t>
  </si>
  <si>
    <t>6. Enalapril tab 5 mg</t>
  </si>
  <si>
    <t>7. Glipizide tab 5 mg</t>
  </si>
  <si>
    <t>x500</t>
  </si>
  <si>
    <t>8. HCTZ tab 25 mg</t>
  </si>
  <si>
    <t>9. Loratadine tab 10 mg</t>
  </si>
  <si>
    <t>ยา pcc</t>
  </si>
  <si>
    <t>10. Metformin tab 500 mg</t>
  </si>
  <si>
    <t>11. Simvastatin tab 20 mg</t>
  </si>
  <si>
    <t>12. Amitriptyline tab 10 mg</t>
  </si>
  <si>
    <t>1. Alcohol 70% 450 ml</t>
  </si>
  <si>
    <t>ยา pcc / ไม่เบิกในรอบ</t>
  </si>
  <si>
    <t>2. Amitriptyline tab 10 mg</t>
  </si>
  <si>
    <t>3. Calcium tab 1250 mg</t>
  </si>
  <si>
    <t>4. Colchicine tab 0.6 mg</t>
  </si>
  <si>
    <t>5. Loratadine tab 10 mg</t>
  </si>
  <si>
    <t>6. Ciprofloxacin tab 250 mg</t>
  </si>
  <si>
    <t>เม็ด</t>
  </si>
  <si>
    <t>7. Furosemide tab 40 mg</t>
  </si>
  <si>
    <t>8. Prednisolone tab 5 mg</t>
  </si>
  <si>
    <t>9. Thyroxine tab 0.01 mg</t>
  </si>
  <si>
    <t>10. Tramadol cap 50 mg</t>
  </si>
  <si>
    <t>11. 70% Cotton ball</t>
  </si>
  <si>
    <t>แผง</t>
  </si>
  <si>
    <t>รพ.สต.ต้องการใช้มากขึ้น</t>
  </si>
  <si>
    <t>12. Syring 5 ml</t>
  </si>
  <si>
    <t>เจาะเลือก ปจป.</t>
  </si>
  <si>
    <t>13. Needle 22x1</t>
  </si>
  <si>
    <t>14. Syring 10 ml</t>
  </si>
  <si>
    <t>15. Hista oph</t>
  </si>
  <si>
    <t>ยาไม่พอใช้</t>
  </si>
  <si>
    <t>Glove no. S</t>
  </si>
  <si>
    <t>กล่อง</t>
  </si>
  <si>
    <t>เบิกไม่พอใช้/เรทการใช้เพิ่มขึ้น</t>
  </si>
  <si>
    <t>1. 70% cotton ball</t>
  </si>
  <si>
    <t>ไม่พอใช้</t>
  </si>
  <si>
    <t>2. ถุงขยะแดง</t>
  </si>
  <si>
    <t>กก.</t>
  </si>
  <si>
    <t>1. สำลีก้อน 0.20 450 กรัม</t>
  </si>
  <si>
    <t>ห่อ</t>
  </si>
  <si>
    <t>ไม่ได้เบิกในรอบเบิก</t>
  </si>
  <si>
    <t>2. Glove no. S</t>
  </si>
  <si>
    <t>เบิกมาน้อย/ไม่พอใช้</t>
  </si>
  <si>
    <t>3. Silver cream</t>
  </si>
  <si>
    <t>ยาไม่มีใช้</t>
  </si>
  <si>
    <t>1.ยาคุมฉีด</t>
  </si>
  <si>
    <t>vial</t>
  </si>
  <si>
    <t>2. Needle 21x1.5</t>
  </si>
  <si>
    <t>3. ใบมีด no. 11</t>
  </si>
  <si>
    <t>ชิ้น</t>
  </si>
  <si>
    <t>เรทใช้เพิ่มขึ้น/ไม่พอใช้</t>
  </si>
  <si>
    <t>รายการเบิกยานอกรอบ รพ.สต. เดือน ธค.  ปี 2566</t>
  </si>
  <si>
    <t>Alcohol 70% 450 ml</t>
  </si>
  <si>
    <t>ขวด</t>
  </si>
  <si>
    <t>เจาะเลือดกลัวไม่พอใช้</t>
  </si>
  <si>
    <t>1. ลูกประคบ</t>
  </si>
  <si>
    <t>2. NSS irrigate 1000 ml</t>
  </si>
  <si>
    <t>3. Dicyclomine tab 10 mg</t>
  </si>
  <si>
    <t>4. ไม้พันสำลี</t>
  </si>
  <si>
    <t>5. Gauze roll 3x6"</t>
  </si>
  <si>
    <t>โหล</t>
  </si>
  <si>
    <t>Nylon 3-0</t>
  </si>
  <si>
    <t>Cutting 24 1/2</t>
  </si>
  <si>
    <t>1. Clotrimazole cream</t>
  </si>
  <si>
    <t>x1</t>
  </si>
  <si>
    <t>ยาค้างจ่าย</t>
  </si>
  <si>
    <t>2 Vit B. co. inj.</t>
  </si>
  <si>
    <t>3. Alcohol 70% 450 ml</t>
  </si>
  <si>
    <t>4. ยาแก้ไอมะขามป้อม</t>
  </si>
  <si>
    <t>เบิกเพิ่มไม่พอใช้</t>
  </si>
  <si>
    <t>5. Ferrous tab 200 mg</t>
  </si>
  <si>
    <t>6.Sterile water inj. 10 ml</t>
  </si>
  <si>
    <t>Vial</t>
  </si>
  <si>
    <t>ยานอกกรอบ</t>
  </si>
  <si>
    <t>7.Gauze top 3x6"</t>
  </si>
  <si>
    <t>x50's</t>
  </si>
  <si>
    <t>8.Lubricant gel</t>
  </si>
  <si>
    <t>1.Lidocaine 2% 20 ml inj.</t>
  </si>
  <si>
    <t>2.ยาคุมฉีด</t>
  </si>
  <si>
    <t>ไม่ได้เบิก</t>
  </si>
  <si>
    <t>3.ยาคุมเม็ด</t>
  </si>
  <si>
    <t xml:space="preserve">4.Albendazole susp. </t>
  </si>
  <si>
    <t>ยาหมดอายุ</t>
  </si>
  <si>
    <t>5.TA oral paste</t>
  </si>
  <si>
    <t>ยาหายไม่มียอดจ่ายเหลือ 0</t>
  </si>
  <si>
    <t>1.ยานวด</t>
  </si>
  <si>
    <t xml:space="preserve">2. Ferrous drop susp. </t>
  </si>
  <si>
    <t>3.น้ำมันไพล</t>
  </si>
  <si>
    <t>4.Amlodipine tab 5 mg</t>
  </si>
  <si>
    <t>5.Amlodipine tab 10 mg</t>
  </si>
  <si>
    <t>6. ASA 81 mg</t>
  </si>
  <si>
    <t>7. Enalapril tab 5 mg</t>
  </si>
  <si>
    <t>8. Gli[izide 5 mg</t>
  </si>
  <si>
    <t>9. HCTZ tab 25 mg</t>
  </si>
  <si>
    <t>10. Losartan 50 mg</t>
  </si>
  <si>
    <t>11.Metformin tab 500 mg</t>
  </si>
  <si>
    <t>12. Simvas 20 mg</t>
  </si>
  <si>
    <t>13. ยาคุมเม็ด</t>
  </si>
  <si>
    <t>1.Gauze roll</t>
  </si>
  <si>
    <t>x12</t>
  </si>
  <si>
    <t>หมดไม่พอใช้</t>
  </si>
  <si>
    <t xml:space="preserve">2.Autoclave tape </t>
  </si>
  <si>
    <t>3.Plaster transpore</t>
  </si>
  <si>
    <t>CPM syr. 60 ml</t>
  </si>
  <si>
    <t>ไม่ได้รับยา</t>
  </si>
  <si>
    <t>Ferrous tab 200 mg</t>
  </si>
  <si>
    <t>ไม่ได้เบิกในรอบ</t>
  </si>
  <si>
    <t>Furosemide tab 500 mg</t>
  </si>
  <si>
    <t>Tab</t>
  </si>
  <si>
    <t>ไม่ได้ยา</t>
  </si>
  <si>
    <t>M.tussis 60 ml</t>
  </si>
  <si>
    <t>2.Disp. Needle 25x1</t>
  </si>
  <si>
    <t>3.Syring 1 ml ไม่ติดเข็ม</t>
  </si>
  <si>
    <t>4. Gauze pad 3x3</t>
  </si>
  <si>
    <t>5.ไม้พันสำลี</t>
  </si>
  <si>
    <t>6.Plaster tensoplast</t>
  </si>
  <si>
    <t>x200's</t>
  </si>
  <si>
    <t>จ่ายให้ช่วยใช้</t>
  </si>
  <si>
    <t>7.Plastre transpore</t>
  </si>
  <si>
    <t>8.Gauze roll 3x6"</t>
  </si>
  <si>
    <t>NSS Irrigate 1000 ml</t>
  </si>
  <si>
    <t>ยาคุมฉีด</t>
  </si>
  <si>
    <t>ยานวด</t>
  </si>
  <si>
    <t>อัตราใช้เพิ่มขึ้น</t>
  </si>
  <si>
    <t>Ammonia 450 ml</t>
  </si>
  <si>
    <t>ไม่เบิกมาในรอบเบิก</t>
  </si>
  <si>
    <t>ยาคุมเม็ด</t>
  </si>
  <si>
    <t>1.Beta cream</t>
  </si>
  <si>
    <t>ค้างจ่าย/ไม่ได้จ่ายให้</t>
  </si>
  <si>
    <t>2.TA 0.02% cream</t>
  </si>
  <si>
    <t>ยาหมดไม่พอใช้</t>
  </si>
  <si>
    <t>ไม่เบิกในรอบ/ดึงข้อมูลไม่ขึ้น</t>
  </si>
  <si>
    <t>1.ไม้พันสำลี</t>
  </si>
  <si>
    <t>2.Gauze pad 3x3</t>
  </si>
  <si>
    <t>2. Glove no. XS</t>
  </si>
  <si>
    <t>3. Glove no. S</t>
  </si>
  <si>
    <t>รายการเบิกยานอกรอบ รพ.สต. เดือน ..... มค. . ปี 2567</t>
  </si>
  <si>
    <t>จ่าย นร.</t>
  </si>
  <si>
    <t>Gauze pad 3x3</t>
  </si>
  <si>
    <t>1.TA oral paste</t>
  </si>
  <si>
    <t>ยอดยาคงเหลือไม่ตรง ทำให้ยาไม่พอใช้</t>
  </si>
  <si>
    <t>2. ยาแก้ไอมะขามป้อม</t>
  </si>
  <si>
    <t>3. Ibuprofen tab 200 mg</t>
  </si>
  <si>
    <t>4. Simethicone tab 80 mg</t>
  </si>
  <si>
    <t>5. Syring 3 ml</t>
  </si>
  <si>
    <t>ไม่พอใช้/ไม่ได้จ่ายให้ (วมย. Over stock)</t>
  </si>
  <si>
    <t>1. 0.9 NSS irrigate 1000 ml</t>
  </si>
  <si>
    <t>ไม่พอใช้/ใช้วันต่อวัน</t>
  </si>
  <si>
    <t>2.Vit C 100 mg</t>
  </si>
  <si>
    <t>ไม่ได้จ่ายให้ (ใช้ยาเดิมให้หมดก่อน)</t>
  </si>
  <si>
    <t>1.Calamine 60 ml</t>
  </si>
  <si>
    <t>2. TA oral paste</t>
  </si>
  <si>
    <t>3. ORS ผู้ใหญ่</t>
  </si>
  <si>
    <t>4. 0.9NSS irrigate 1000 ml</t>
  </si>
  <si>
    <t>5. Antacid susp.</t>
  </si>
  <si>
    <t xml:space="preserve">6. Simethicone drop </t>
  </si>
  <si>
    <t>7. CPM syr.</t>
  </si>
  <si>
    <t>8. GG syr. 60 ml</t>
  </si>
  <si>
    <t xml:space="preserve">9. Para syr. </t>
  </si>
  <si>
    <t>10. Para tab 500 mg</t>
  </si>
  <si>
    <t>11. Vit C 100 mg</t>
  </si>
  <si>
    <t>12. Dicloxa cap 250 mg</t>
  </si>
  <si>
    <t>13. Simethicone tab 80 mg</t>
  </si>
  <si>
    <t>14. Lubricant gel</t>
  </si>
  <si>
    <t>อัน</t>
  </si>
  <si>
    <t>ไม่ได้จ่ายให้ในรอบเบิก</t>
  </si>
  <si>
    <t>1.0.9 Nacl irrigate 1000 ml</t>
  </si>
  <si>
    <t>หมด/ไม่พอใช้/ไม่เบิกในรอบ</t>
  </si>
  <si>
    <t>1. Ferrous drop</t>
  </si>
  <si>
    <t>2. ซองซิบใส 13x20</t>
  </si>
  <si>
    <t>kg</t>
  </si>
  <si>
    <t>1. Ferrous tab 200 mg</t>
  </si>
  <si>
    <t>1.ยาคุมฉีดกำเนิด</t>
  </si>
  <si>
    <t>2.Ferrous fumarate drop</t>
  </si>
  <si>
    <t>1.Domperidone susp. 30 ml</t>
  </si>
  <si>
    <t>ไม่พอใช้/ยอดยกมาเหลือไม่ตรงกัน</t>
  </si>
  <si>
    <t>ให้เช็คยอดคงเหลือ ที่ยกมากับที่มีจริงไม่ตรงกัน</t>
  </si>
  <si>
    <t>2.Triferdine tab</t>
  </si>
  <si>
    <t>1. Activate charcoal cap 260 mg</t>
  </si>
  <si>
    <t>ไม่ได้จ่ายให้/ขอยาคืนจาก รพ.สต.</t>
  </si>
  <si>
    <t>ไม่ส่งรายงานเบิกในรอบ/เบิกนอกรอบ</t>
  </si>
  <si>
    <t>3. Gauze roll 3"</t>
  </si>
  <si>
    <t>5. Glove no. M</t>
  </si>
  <si>
    <t>6. Glove no. S</t>
  </si>
  <si>
    <t>7. Mask disp.</t>
  </si>
  <si>
    <t>x50</t>
  </si>
  <si>
    <t>8. ขวดพลาสติก 60 ml</t>
  </si>
  <si>
    <t>ใบ</t>
  </si>
  <si>
    <t>9. Syring 3 ml</t>
  </si>
  <si>
    <t>10. ถุงขยะดำ</t>
  </si>
  <si>
    <t>11. ถุงขยะแดง</t>
  </si>
  <si>
    <t>12.ไม้พันสำลี</t>
  </si>
  <si>
    <t>13. สติ๊กเกอร์ รพ.สต.</t>
  </si>
  <si>
    <t>14. สำลีก้อน 0.20 กรัม 450 gm.</t>
  </si>
  <si>
    <t>ตรวจนับสต็อกใหม่ ตอนออกส่งยา + วางแผนให้เจ้าหน้าที่ รพ.สต. เช็คยาร่วมด้วยกับตอนที่นำส่งยาทุกครั้ง ตรวจเช็คยาที่ได้รับทุกครั้ง เพื่อให้สต็อคตรงกัน</t>
  </si>
  <si>
    <t>ชี้แจงการจ่ายยาแก่ รพ.สต. ในรายการยาดังกล่าวไม่สามารถดึงจาก 43 ได้ ให้ส่งใบเบิกเพิ่ม</t>
  </si>
  <si>
    <t xml:space="preserve">ความคืบหน้าจากการทำ Zero stock </t>
  </si>
  <si>
    <t>ลำดับที่</t>
  </si>
  <si>
    <t>ตัวชี้วัด</t>
  </si>
  <si>
    <t xml:space="preserve">ผลการดำเนินการ Zero- stock </t>
  </si>
  <si>
    <t>ต้นทุนด้านยาในการสนับสนุนสถานบริการระดับรองลดลง</t>
  </si>
  <si>
    <t>ต้นทุนด้านการสำรองยาลดลง</t>
  </si>
  <si>
    <t>มียา EXP. , ยา OVER STOCK รวมถึงยาเสื่อมสภาพในรพ.สต ลดลง</t>
  </si>
  <si>
    <t xml:space="preserve">1.ไม่พบยาหมดอายุที่ รพ.สต.
2.สำรองยาเหมาะสมต่อการใช้ยาตามจริง โดยสำรองยาอัตราเฉลี่ย 1.5 เท่า 
3.ยาเสื่อมสภาพใน รพ.สต ลดลง โดย เปลี่ยน pre-pack ยา vitamin C เป็นแบบซองซีลและตัดรายการยาที่มีโอกาสเสื่อมสภาพและอัตราใช้น้อยของออกจากกรอบ รพ.สต. เช่น MTV tab
</t>
  </si>
  <si>
    <t>อัตราการเบิกยานอกช่วงเวลาจ่ายยา = 0</t>
  </si>
  <si>
    <t xml:space="preserve">อัตราการเบิกยานอกเวลา ยังมีเบิกนอกเวลาบ้างในรายการยาที่เป็น seasonal เช่น GG syr.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</si>
</sst>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0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color rgb="FFFF0000"/>
      <name val="TH Sarabun New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4" fillId="0" borderId="0" xfId="1" applyFont="1"/>
    <xf numFmtId="0" fontId="3" fillId="0" borderId="5" xfId="1" applyFont="1" applyBorder="1" applyAlignment="1">
      <alignment horizontal="center"/>
    </xf>
    <xf numFmtId="4" fontId="3" fillId="0" borderId="7" xfId="1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4" fontId="4" fillId="0" borderId="7" xfId="1" applyNumberFormat="1" applyFont="1" applyBorder="1" applyAlignment="1">
      <alignment horizontal="right"/>
    </xf>
    <xf numFmtId="4" fontId="3" fillId="0" borderId="7" xfId="1" applyNumberFormat="1" applyFont="1" applyBorder="1" applyAlignment="1">
      <alignment horizontal="right"/>
    </xf>
    <xf numFmtId="43" fontId="4" fillId="0" borderId="7" xfId="2" applyFont="1" applyBorder="1"/>
    <xf numFmtId="4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4" fontId="6" fillId="0" borderId="7" xfId="1" applyNumberFormat="1" applyFont="1" applyBorder="1" applyAlignment="1">
      <alignment horizontal="right"/>
    </xf>
    <xf numFmtId="4" fontId="3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 vertical="center"/>
    </xf>
    <xf numFmtId="0" fontId="4" fillId="0" borderId="0" xfId="1" applyFont="1" applyBorder="1"/>
    <xf numFmtId="187" fontId="4" fillId="0" borderId="7" xfId="1" applyNumberFormat="1" applyFont="1" applyBorder="1" applyAlignment="1">
      <alignment horizontal="center"/>
    </xf>
    <xf numFmtId="187" fontId="5" fillId="0" borderId="2" xfId="1" applyNumberFormat="1" applyFont="1" applyFill="1" applyBorder="1" applyAlignment="1">
      <alignment horizontal="center"/>
    </xf>
    <xf numFmtId="187" fontId="3" fillId="0" borderId="7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187" fontId="5" fillId="0" borderId="0" xfId="1" applyNumberFormat="1" applyFont="1" applyFill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right"/>
    </xf>
    <xf numFmtId="1" fontId="3" fillId="0" borderId="7" xfId="1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0" fontId="4" fillId="0" borderId="7" xfId="1" applyFont="1" applyBorder="1"/>
    <xf numFmtId="187" fontId="3" fillId="0" borderId="0" xfId="1" applyNumberFormat="1" applyFont="1" applyAlignment="1">
      <alignment horizontal="right"/>
    </xf>
    <xf numFmtId="0" fontId="8" fillId="0" borderId="7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14" fontId="10" fillId="0" borderId="7" xfId="0" applyNumberFormat="1" applyFont="1" applyBorder="1" applyAlignment="1">
      <alignment horizontal="left" vertical="top"/>
    </xf>
    <xf numFmtId="14" fontId="10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/>
    </xf>
    <xf numFmtId="0" fontId="10" fillId="0" borderId="7" xfId="0" applyFont="1" applyBorder="1"/>
    <xf numFmtId="0" fontId="9" fillId="0" borderId="0" xfId="0" applyFont="1" applyAlignment="1">
      <alignment horizontal="center" vertical="top"/>
    </xf>
    <xf numFmtId="0" fontId="1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3" fillId="0" borderId="0" xfId="0" applyFont="1" applyAlignment="1">
      <alignment horizontal="center"/>
    </xf>
    <xf numFmtId="14" fontId="10" fillId="0" borderId="7" xfId="0" applyNumberFormat="1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4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4" fontId="3" fillId="3" borderId="3" xfId="1" applyNumberFormat="1" applyFont="1" applyFill="1" applyBorder="1" applyAlignment="1">
      <alignment horizontal="center"/>
    </xf>
    <xf numFmtId="4" fontId="3" fillId="3" borderId="4" xfId="1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</cellXfs>
  <cellStyles count="4">
    <cellStyle name="Comma 2" xfId="2"/>
    <cellStyle name="Normal 2" xfId="1"/>
    <cellStyle name="Normal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'วมย.ไตรมาส1 65-67'!$C$2</c:f>
              <c:strCache>
                <c:ptCount val="1"/>
                <c:pt idx="0">
                  <c:v>ไตรมาส 1 2565</c:v>
                </c:pt>
              </c:strCache>
            </c:strRef>
          </c:tx>
          <c:invertIfNegative val="0"/>
          <c:cat>
            <c:strRef>
              <c:f>'วมย.ไตรมาส1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'วมย.ไตรมาส1 65-67'!$C$3:$C$25</c:f>
              <c:numCache>
                <c:formatCode>#,##0.0000</c:formatCode>
                <c:ptCount val="23"/>
                <c:pt idx="0">
                  <c:v>12358.8267</c:v>
                </c:pt>
                <c:pt idx="1">
                  <c:v>13675.41</c:v>
                </c:pt>
                <c:pt idx="2">
                  <c:v>10940.786899999999</c:v>
                </c:pt>
                <c:pt idx="3">
                  <c:v>19734.909200000002</c:v>
                </c:pt>
                <c:pt idx="4">
                  <c:v>15293.074700000001</c:v>
                </c:pt>
                <c:pt idx="5">
                  <c:v>9033.1299999999992</c:v>
                </c:pt>
                <c:pt idx="6">
                  <c:v>12362.4</c:v>
                </c:pt>
                <c:pt idx="7">
                  <c:v>17563.800000000003</c:v>
                </c:pt>
                <c:pt idx="8">
                  <c:v>8684.5499999999993</c:v>
                </c:pt>
                <c:pt idx="9">
                  <c:v>15617.7066</c:v>
                </c:pt>
                <c:pt idx="10">
                  <c:v>11750.9203</c:v>
                </c:pt>
                <c:pt idx="11">
                  <c:v>16419.410400000001</c:v>
                </c:pt>
                <c:pt idx="12">
                  <c:v>16639.9712</c:v>
                </c:pt>
                <c:pt idx="13">
                  <c:v>7716.39</c:v>
                </c:pt>
                <c:pt idx="14">
                  <c:v>25666.320899999999</c:v>
                </c:pt>
                <c:pt idx="15">
                  <c:v>17933.680699999997</c:v>
                </c:pt>
                <c:pt idx="16">
                  <c:v>22730.880100000002</c:v>
                </c:pt>
                <c:pt idx="17">
                  <c:v>15502.91</c:v>
                </c:pt>
                <c:pt idx="18">
                  <c:v>23894.400000000001</c:v>
                </c:pt>
                <c:pt idx="19">
                  <c:v>28017.730600000003</c:v>
                </c:pt>
                <c:pt idx="20">
                  <c:v>13108.48</c:v>
                </c:pt>
                <c:pt idx="21">
                  <c:v>16435.2834</c:v>
                </c:pt>
                <c:pt idx="22">
                  <c:v>14425.216</c:v>
                </c:pt>
              </c:numCache>
            </c:numRef>
          </c:val>
        </c:ser>
        <c:ser>
          <c:idx val="1"/>
          <c:order val="1"/>
          <c:tx>
            <c:strRef>
              <c:f>'วมย.ไตรมาส1 65-67'!$D$2</c:f>
              <c:strCache>
                <c:ptCount val="1"/>
                <c:pt idx="0">
                  <c:v>ไตรมาส 1 2566</c:v>
                </c:pt>
              </c:strCache>
            </c:strRef>
          </c:tx>
          <c:invertIfNegative val="0"/>
          <c:cat>
            <c:strRef>
              <c:f>'วมย.ไตรมาส1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'วมย.ไตรมาส1 65-67'!$D$3:$D$25</c:f>
              <c:numCache>
                <c:formatCode>#,##0.0000</c:formatCode>
                <c:ptCount val="23"/>
                <c:pt idx="0">
                  <c:v>4129.26</c:v>
                </c:pt>
                <c:pt idx="1">
                  <c:v>7363.3600000000006</c:v>
                </c:pt>
                <c:pt idx="2">
                  <c:v>5081.92</c:v>
                </c:pt>
                <c:pt idx="3">
                  <c:v>7061.58</c:v>
                </c:pt>
                <c:pt idx="4">
                  <c:v>7013.4620000000004</c:v>
                </c:pt>
                <c:pt idx="5">
                  <c:v>4595.41</c:v>
                </c:pt>
                <c:pt idx="6">
                  <c:v>4638.67</c:v>
                </c:pt>
                <c:pt idx="7">
                  <c:v>4632.2299999999996</c:v>
                </c:pt>
                <c:pt idx="8">
                  <c:v>8122.9531999999999</c:v>
                </c:pt>
                <c:pt idx="9">
                  <c:v>6877.2212</c:v>
                </c:pt>
                <c:pt idx="10">
                  <c:v>8328.35</c:v>
                </c:pt>
                <c:pt idx="11">
                  <c:v>3543.7302</c:v>
                </c:pt>
                <c:pt idx="12">
                  <c:v>2638.4067999999997</c:v>
                </c:pt>
                <c:pt idx="13">
                  <c:v>5615.72</c:v>
                </c:pt>
                <c:pt idx="14">
                  <c:v>16044.530700000001</c:v>
                </c:pt>
                <c:pt idx="15">
                  <c:v>9316.91</c:v>
                </c:pt>
                <c:pt idx="16">
                  <c:v>8169.57</c:v>
                </c:pt>
                <c:pt idx="17">
                  <c:v>7763.5400000000009</c:v>
                </c:pt>
                <c:pt idx="18">
                  <c:v>15384.892</c:v>
                </c:pt>
                <c:pt idx="19">
                  <c:v>13505.119999999999</c:v>
                </c:pt>
                <c:pt idx="20">
                  <c:v>8624.890800000001</c:v>
                </c:pt>
                <c:pt idx="21">
                  <c:v>9041.66</c:v>
                </c:pt>
                <c:pt idx="22">
                  <c:v>5145.6080000000002</c:v>
                </c:pt>
              </c:numCache>
            </c:numRef>
          </c:val>
        </c:ser>
        <c:ser>
          <c:idx val="2"/>
          <c:order val="2"/>
          <c:tx>
            <c:strRef>
              <c:f>'วมย.ไตรมาส1 65-67'!$E$2</c:f>
              <c:strCache>
                <c:ptCount val="1"/>
                <c:pt idx="0">
                  <c:v>ไตรมาส 1 2567</c:v>
                </c:pt>
              </c:strCache>
            </c:strRef>
          </c:tx>
          <c:invertIfNegative val="0"/>
          <c:cat>
            <c:strRef>
              <c:f>'วมย.ไตรมาส1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'วมย.ไตรมาส1 65-67'!$E$3:$E$25</c:f>
              <c:numCache>
                <c:formatCode>#,##0.0000</c:formatCode>
                <c:ptCount val="23"/>
                <c:pt idx="0">
                  <c:v>5180.0169999999998</c:v>
                </c:pt>
                <c:pt idx="1">
                  <c:v>9380.6049999999996</c:v>
                </c:pt>
                <c:pt idx="2">
                  <c:v>4871.1233999999995</c:v>
                </c:pt>
                <c:pt idx="3">
                  <c:v>28257.31</c:v>
                </c:pt>
                <c:pt idx="4">
                  <c:v>11138.508</c:v>
                </c:pt>
                <c:pt idx="5">
                  <c:v>4354.8703999999998</c:v>
                </c:pt>
                <c:pt idx="6">
                  <c:v>5229.165</c:v>
                </c:pt>
                <c:pt idx="7">
                  <c:v>9263.6270000000004</c:v>
                </c:pt>
                <c:pt idx="8">
                  <c:v>8047.3534</c:v>
                </c:pt>
                <c:pt idx="9">
                  <c:v>7599.4</c:v>
                </c:pt>
                <c:pt idx="10">
                  <c:v>9140.1649999999991</c:v>
                </c:pt>
                <c:pt idx="11">
                  <c:v>2012.7701999999999</c:v>
                </c:pt>
                <c:pt idx="12">
                  <c:v>3829.7557999999999</c:v>
                </c:pt>
                <c:pt idx="13">
                  <c:v>2484.5699999999997</c:v>
                </c:pt>
                <c:pt idx="14">
                  <c:v>9493.0600000000013</c:v>
                </c:pt>
                <c:pt idx="15">
                  <c:v>3794.8353999999999</c:v>
                </c:pt>
                <c:pt idx="16">
                  <c:v>3940.5369999999998</c:v>
                </c:pt>
                <c:pt idx="17">
                  <c:v>3121.0652</c:v>
                </c:pt>
                <c:pt idx="18">
                  <c:v>13204.4866</c:v>
                </c:pt>
                <c:pt idx="19">
                  <c:v>9811.57</c:v>
                </c:pt>
                <c:pt idx="20">
                  <c:v>4856.9004000000004</c:v>
                </c:pt>
                <c:pt idx="21">
                  <c:v>5156.4637999999995</c:v>
                </c:pt>
                <c:pt idx="22">
                  <c:v>5535.5519999999997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80992"/>
        <c:axId val="252581376"/>
        <c:axId val="0"/>
      </c:bar3DChart>
      <c:catAx>
        <c:axId val="2525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581376"/>
        <c:crosses val="autoZero"/>
        <c:auto val="1"/>
        <c:lblAlgn val="ctr"/>
        <c:lblOffset val="100"/>
        <c:noMultiLvlLbl val="0"/>
      </c:catAx>
      <c:valAx>
        <c:axId val="252581376"/>
        <c:scaling>
          <c:orientation val="minMax"/>
        </c:scaling>
        <c:delete val="0"/>
        <c:axPos val="l"/>
        <c:majorGridlines/>
        <c:numFmt formatCode="#,##0.0000" sourceLinked="1"/>
        <c:majorTickMark val="out"/>
        <c:minorTickMark val="none"/>
        <c:tickLblPos val="nextTo"/>
        <c:crossAx val="25258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'ยาไตรมาส1 65-67'!$C$2</c:f>
              <c:strCache>
                <c:ptCount val="1"/>
                <c:pt idx="0">
                  <c:v>ไตรมาส 1 2565</c:v>
                </c:pt>
              </c:strCache>
            </c:strRef>
          </c:tx>
          <c:invertIfNegative val="0"/>
          <c:cat>
            <c:strRef>
              <c:f>'ยาไตรมาส1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'ยาไตรมาส1 65-67'!$C$3:$C$25</c:f>
              <c:numCache>
                <c:formatCode>#,##0.0000</c:formatCode>
                <c:ptCount val="23"/>
                <c:pt idx="0">
                  <c:v>14276.630499999999</c:v>
                </c:pt>
                <c:pt idx="1">
                  <c:v>11254.610000000002</c:v>
                </c:pt>
                <c:pt idx="2">
                  <c:v>11624.0301</c:v>
                </c:pt>
                <c:pt idx="3">
                  <c:v>22398.050800000001</c:v>
                </c:pt>
                <c:pt idx="4">
                  <c:v>18648.3806</c:v>
                </c:pt>
                <c:pt idx="5">
                  <c:v>17809.7601</c:v>
                </c:pt>
                <c:pt idx="6">
                  <c:v>15768.700299999999</c:v>
                </c:pt>
                <c:pt idx="7">
                  <c:v>17707.8102</c:v>
                </c:pt>
                <c:pt idx="8">
                  <c:v>14274.660600000001</c:v>
                </c:pt>
                <c:pt idx="9">
                  <c:v>43694.520300000004</c:v>
                </c:pt>
                <c:pt idx="10">
                  <c:v>12061.380599999999</c:v>
                </c:pt>
                <c:pt idx="11">
                  <c:v>25264.340700000001</c:v>
                </c:pt>
                <c:pt idx="12">
                  <c:v>24155.9202</c:v>
                </c:pt>
                <c:pt idx="13">
                  <c:v>25067.690499999997</c:v>
                </c:pt>
                <c:pt idx="14">
                  <c:v>41494.080400000006</c:v>
                </c:pt>
                <c:pt idx="15">
                  <c:v>25322.050299999999</c:v>
                </c:pt>
                <c:pt idx="16">
                  <c:v>42672.410499999998</c:v>
                </c:pt>
                <c:pt idx="17">
                  <c:v>33724.791100000002</c:v>
                </c:pt>
                <c:pt idx="18">
                  <c:v>31278.430399999997</c:v>
                </c:pt>
                <c:pt idx="19">
                  <c:v>38665.0101</c:v>
                </c:pt>
                <c:pt idx="20">
                  <c:v>26415.380400000002</c:v>
                </c:pt>
                <c:pt idx="21">
                  <c:v>23877.6407</c:v>
                </c:pt>
                <c:pt idx="22">
                  <c:v>25233.541300000001</c:v>
                </c:pt>
              </c:numCache>
            </c:numRef>
          </c:val>
        </c:ser>
        <c:ser>
          <c:idx val="1"/>
          <c:order val="1"/>
          <c:tx>
            <c:strRef>
              <c:f>'ยาไตรมาส1 65-67'!$D$2</c:f>
              <c:strCache>
                <c:ptCount val="1"/>
                <c:pt idx="0">
                  <c:v>ไตรมาส 1 2566</c:v>
                </c:pt>
              </c:strCache>
            </c:strRef>
          </c:tx>
          <c:invertIfNegative val="0"/>
          <c:cat>
            <c:strRef>
              <c:f>'ยาไตรมาส1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'ยาไตรมาส1 65-67'!$D$3:$D$25</c:f>
              <c:numCache>
                <c:formatCode>#,##0.0000</c:formatCode>
                <c:ptCount val="23"/>
                <c:pt idx="0">
                  <c:v>10725.410200000002</c:v>
                </c:pt>
                <c:pt idx="1">
                  <c:v>11576.160100000001</c:v>
                </c:pt>
                <c:pt idx="2">
                  <c:v>11310.900700000002</c:v>
                </c:pt>
                <c:pt idx="3">
                  <c:v>31797.4804</c:v>
                </c:pt>
                <c:pt idx="4">
                  <c:v>21334.1702</c:v>
                </c:pt>
                <c:pt idx="5">
                  <c:v>15275.8001</c:v>
                </c:pt>
                <c:pt idx="6">
                  <c:v>13978.740300000001</c:v>
                </c:pt>
                <c:pt idx="7">
                  <c:v>16399.070200000002</c:v>
                </c:pt>
                <c:pt idx="8">
                  <c:v>18498.930199999999</c:v>
                </c:pt>
                <c:pt idx="9">
                  <c:v>27994.850299999998</c:v>
                </c:pt>
                <c:pt idx="10">
                  <c:v>19899.9902</c:v>
                </c:pt>
                <c:pt idx="11">
                  <c:v>20842.050300000003</c:v>
                </c:pt>
                <c:pt idx="12">
                  <c:v>20286.880100000002</c:v>
                </c:pt>
                <c:pt idx="13">
                  <c:v>9372.7203000000009</c:v>
                </c:pt>
                <c:pt idx="14">
                  <c:v>43560.730299999996</c:v>
                </c:pt>
                <c:pt idx="15">
                  <c:v>18344.320100000001</c:v>
                </c:pt>
                <c:pt idx="16">
                  <c:v>38131.260200000004</c:v>
                </c:pt>
                <c:pt idx="17">
                  <c:v>25067.290099999998</c:v>
                </c:pt>
                <c:pt idx="18">
                  <c:v>24471.320299999999</c:v>
                </c:pt>
                <c:pt idx="19">
                  <c:v>36263.390200000002</c:v>
                </c:pt>
                <c:pt idx="20">
                  <c:v>37823.080199999997</c:v>
                </c:pt>
                <c:pt idx="21">
                  <c:v>16754.230299999999</c:v>
                </c:pt>
                <c:pt idx="22">
                  <c:v>24689.470300000001</c:v>
                </c:pt>
              </c:numCache>
            </c:numRef>
          </c:val>
        </c:ser>
        <c:ser>
          <c:idx val="2"/>
          <c:order val="2"/>
          <c:tx>
            <c:strRef>
              <c:f>'ยาไตรมาส1 65-67'!$E$2</c:f>
              <c:strCache>
                <c:ptCount val="1"/>
                <c:pt idx="0">
                  <c:v>ไตรมาส 1 2567</c:v>
                </c:pt>
              </c:strCache>
            </c:strRef>
          </c:tx>
          <c:invertIfNegative val="0"/>
          <c:cat>
            <c:strRef>
              <c:f>'ยาไตรมาส1 65-67'!$B$3:$B$25</c:f>
              <c:strCache>
                <c:ptCount val="23"/>
                <c:pt idx="0">
                  <c:v>หนองเมือง</c:v>
                </c:pt>
                <c:pt idx="1">
                  <c:v>บัวยาง</c:v>
                </c:pt>
                <c:pt idx="2">
                  <c:v>หนองแสง</c:v>
                </c:pt>
                <c:pt idx="3">
                  <c:v>หนองขุ่น</c:v>
                </c:pt>
                <c:pt idx="4">
                  <c:v>หนองหลัก</c:v>
                </c:pt>
                <c:pt idx="5">
                  <c:v>ขมิ้น</c:v>
                </c:pt>
                <c:pt idx="6">
                  <c:v>โพนแพง</c:v>
                </c:pt>
                <c:pt idx="7">
                  <c:v>หนองเหล่า</c:v>
                </c:pt>
                <c:pt idx="8">
                  <c:v>ดอนแดงใหญ่</c:v>
                </c:pt>
                <c:pt idx="9">
                  <c:v>สร้างมิ่ง</c:v>
                </c:pt>
                <c:pt idx="10">
                  <c:v>ผักระย่า</c:v>
                </c:pt>
                <c:pt idx="11">
                  <c:v>ยางเครือ</c:v>
                </c:pt>
                <c:pt idx="12">
                  <c:v>ยางสัก</c:v>
                </c:pt>
                <c:pt idx="13">
                  <c:v>นาดี</c:v>
                </c:pt>
                <c:pt idx="14">
                  <c:v>หนองไข่นก</c:v>
                </c:pt>
                <c:pt idx="15">
                  <c:v>พระโรจน์</c:v>
                </c:pt>
                <c:pt idx="16">
                  <c:v>น้ำคำแดง</c:v>
                </c:pt>
                <c:pt idx="17">
                  <c:v>โนนขวาว</c:v>
                </c:pt>
                <c:pt idx="18">
                  <c:v>หนองฮาง</c:v>
                </c:pt>
                <c:pt idx="19">
                  <c:v>ทุ่งมณี</c:v>
                </c:pt>
                <c:pt idx="20">
                  <c:v>แสงไผ่</c:v>
                </c:pt>
                <c:pt idx="21">
                  <c:v>ไผ่ใหญ่</c:v>
                </c:pt>
                <c:pt idx="22">
                  <c:v>หนองสองห้อง</c:v>
                </c:pt>
              </c:strCache>
            </c:strRef>
          </c:cat>
          <c:val>
            <c:numRef>
              <c:f>'ยาไตรมาส1 65-67'!$E$3:$E$25</c:f>
              <c:numCache>
                <c:formatCode>#,##0.0000</c:formatCode>
                <c:ptCount val="23"/>
                <c:pt idx="0">
                  <c:v>23209.64</c:v>
                </c:pt>
                <c:pt idx="1">
                  <c:v>22007.21</c:v>
                </c:pt>
                <c:pt idx="2">
                  <c:v>22651.920000000002</c:v>
                </c:pt>
                <c:pt idx="3">
                  <c:v>28692.93</c:v>
                </c:pt>
                <c:pt idx="4">
                  <c:v>36890.840000000004</c:v>
                </c:pt>
                <c:pt idx="5">
                  <c:v>29117.609999999997</c:v>
                </c:pt>
                <c:pt idx="6">
                  <c:v>25657.17</c:v>
                </c:pt>
                <c:pt idx="7">
                  <c:v>24364.030000000002</c:v>
                </c:pt>
                <c:pt idx="8">
                  <c:v>22687.99</c:v>
                </c:pt>
                <c:pt idx="9">
                  <c:v>28796.530000000002</c:v>
                </c:pt>
                <c:pt idx="10">
                  <c:v>26513.86</c:v>
                </c:pt>
                <c:pt idx="11">
                  <c:v>26936.25</c:v>
                </c:pt>
                <c:pt idx="12">
                  <c:v>26650.030000000006</c:v>
                </c:pt>
                <c:pt idx="13">
                  <c:v>16510.379999999997</c:v>
                </c:pt>
                <c:pt idx="14">
                  <c:v>31652.84</c:v>
                </c:pt>
                <c:pt idx="15">
                  <c:v>49656.929999999993</c:v>
                </c:pt>
                <c:pt idx="16">
                  <c:v>27738.570000000003</c:v>
                </c:pt>
                <c:pt idx="17">
                  <c:v>27075.66</c:v>
                </c:pt>
                <c:pt idx="18">
                  <c:v>38395.959999999992</c:v>
                </c:pt>
                <c:pt idx="19">
                  <c:v>38259.07</c:v>
                </c:pt>
                <c:pt idx="20">
                  <c:v>34941.85</c:v>
                </c:pt>
                <c:pt idx="21">
                  <c:v>22662.720000000001</c:v>
                </c:pt>
                <c:pt idx="22">
                  <c:v>24413.649999999998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342568"/>
        <c:axId val="252342952"/>
        <c:axId val="0"/>
      </c:bar3DChart>
      <c:catAx>
        <c:axId val="25234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342952"/>
        <c:crosses val="autoZero"/>
        <c:auto val="1"/>
        <c:lblAlgn val="ctr"/>
        <c:lblOffset val="100"/>
        <c:noMultiLvlLbl val="0"/>
      </c:catAx>
      <c:valAx>
        <c:axId val="252342952"/>
        <c:scaling>
          <c:orientation val="minMax"/>
        </c:scaling>
        <c:delete val="0"/>
        <c:axPos val="l"/>
        <c:majorGridlines/>
        <c:numFmt formatCode="#,##0.0000" sourceLinked="1"/>
        <c:majorTickMark val="out"/>
        <c:minorTickMark val="none"/>
        <c:tickLblPos val="nextTo"/>
        <c:crossAx val="25234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'ยาไตรมาส1 65-67'!$B$50:$D$50</c:f>
              <c:strCache>
                <c:ptCount val="3"/>
                <c:pt idx="0">
                  <c:v>ไตรมาส 1 2565</c:v>
                </c:pt>
                <c:pt idx="1">
                  <c:v>ไตรมาส 1 2566</c:v>
                </c:pt>
                <c:pt idx="2">
                  <c:v>ไตรมาส 1 2567</c:v>
                </c:pt>
              </c:strCache>
            </c:strRef>
          </c:cat>
          <c:val>
            <c:numRef>
              <c:f>'ยาไตรมาส1 65-67'!$B$51:$D$51</c:f>
              <c:numCache>
                <c:formatCode>#,##0.0000</c:formatCode>
                <c:ptCount val="3"/>
                <c:pt idx="0" formatCode="General">
                  <c:v>562689.82070000016</c:v>
                </c:pt>
                <c:pt idx="1">
                  <c:v>514398.24560000002</c:v>
                </c:pt>
                <c:pt idx="2">
                  <c:v>655483.6399999999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474480"/>
        <c:axId val="252474864"/>
      </c:barChart>
      <c:catAx>
        <c:axId val="2524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474864"/>
        <c:crosses val="autoZero"/>
        <c:auto val="1"/>
        <c:lblAlgn val="ctr"/>
        <c:lblOffset val="100"/>
        <c:noMultiLvlLbl val="0"/>
      </c:catAx>
      <c:valAx>
        <c:axId val="25247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47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26</xdr:row>
      <xdr:rowOff>200025</xdr:rowOff>
    </xdr:from>
    <xdr:to>
      <xdr:col>19</xdr:col>
      <xdr:colOff>9525</xdr:colOff>
      <xdr:row>44</xdr:row>
      <xdr:rowOff>266700</xdr:rowOff>
    </xdr:to>
    <xdr:graphicFrame macro="">
      <xdr:nvGraphicFramePr>
        <xdr:cNvPr id="2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302683</xdr:colOff>
      <xdr:row>27</xdr:row>
      <xdr:rowOff>179918</xdr:rowOff>
    </xdr:from>
    <xdr:to>
      <xdr:col>18</xdr:col>
      <xdr:colOff>102658</xdr:colOff>
      <xdr:row>46</xdr:row>
      <xdr:rowOff>141817</xdr:rowOff>
    </xdr:to>
    <xdr:graphicFrame macro="">
      <xdr:nvGraphicFramePr>
        <xdr:cNvPr id="2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48</xdr:row>
      <xdr:rowOff>304800</xdr:rowOff>
    </xdr:from>
    <xdr:to>
      <xdr:col>11</xdr:col>
      <xdr:colOff>304800</xdr:colOff>
      <xdr:row>59</xdr:row>
      <xdr:rowOff>123825</xdr:rowOff>
    </xdr:to>
    <xdr:graphicFrame macro="">
      <xdr:nvGraphicFramePr>
        <xdr:cNvPr id="3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H7" sqref="H7"/>
    </sheetView>
  </sheetViews>
  <sheetFormatPr defaultColWidth="9" defaultRowHeight="24" x14ac:dyDescent="0.55000000000000004"/>
  <cols>
    <col min="1" max="1" width="9" style="51"/>
    <col min="2" max="2" width="6.125" style="51" customWidth="1"/>
    <col min="3" max="6" width="9" style="51"/>
    <col min="7" max="7" width="47.125" style="51" customWidth="1"/>
    <col min="8" max="8" width="62.625" style="51" customWidth="1"/>
    <col min="9" max="16384" width="9" style="51"/>
  </cols>
  <sheetData>
    <row r="1" spans="1:8" x14ac:dyDescent="0.55000000000000004">
      <c r="C1" s="74" t="s">
        <v>94</v>
      </c>
      <c r="D1" s="74"/>
      <c r="E1" s="74"/>
      <c r="F1" s="74"/>
      <c r="G1" s="74"/>
      <c r="H1" s="52" t="s">
        <v>95</v>
      </c>
    </row>
    <row r="2" spans="1:8" x14ac:dyDescent="0.55000000000000004">
      <c r="B2" s="53">
        <v>1</v>
      </c>
      <c r="C2" s="75" t="s">
        <v>96</v>
      </c>
      <c r="D2" s="75"/>
      <c r="E2" s="75"/>
      <c r="F2" s="75"/>
      <c r="G2" s="75"/>
      <c r="H2" s="51" t="s">
        <v>333</v>
      </c>
    </row>
    <row r="3" spans="1:8" x14ac:dyDescent="0.55000000000000004">
      <c r="A3" s="54"/>
      <c r="B3" s="54">
        <v>2</v>
      </c>
      <c r="C3" s="75" t="s">
        <v>97</v>
      </c>
      <c r="D3" s="75"/>
      <c r="E3" s="75"/>
      <c r="F3" s="75"/>
      <c r="G3" s="75"/>
      <c r="H3" s="51" t="s">
        <v>334</v>
      </c>
    </row>
    <row r="4" spans="1:8" x14ac:dyDescent="0.55000000000000004">
      <c r="A4" s="54"/>
      <c r="B4" s="54">
        <v>3</v>
      </c>
      <c r="C4" s="75" t="s">
        <v>98</v>
      </c>
      <c r="D4" s="75"/>
      <c r="E4" s="75"/>
      <c r="F4" s="75"/>
      <c r="G4" s="75"/>
      <c r="H4" s="51" t="s">
        <v>99</v>
      </c>
    </row>
    <row r="5" spans="1:8" x14ac:dyDescent="0.55000000000000004">
      <c r="B5" s="55">
        <v>4</v>
      </c>
    </row>
    <row r="6" spans="1:8" x14ac:dyDescent="0.55000000000000004">
      <c r="B6" s="55">
        <v>5</v>
      </c>
    </row>
    <row r="7" spans="1:8" x14ac:dyDescent="0.55000000000000004">
      <c r="B7" s="56"/>
    </row>
  </sheetData>
  <mergeCells count="4">
    <mergeCell ref="C1:G1"/>
    <mergeCell ref="C2:G2"/>
    <mergeCell ref="C3:G3"/>
    <mergeCell ref="C4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5" sqref="C15"/>
    </sheetView>
  </sheetViews>
  <sheetFormatPr defaultRowHeight="14.25" x14ac:dyDescent="0.2"/>
  <cols>
    <col min="1" max="1" width="6.5" customWidth="1"/>
    <col min="2" max="2" width="48.75" customWidth="1"/>
    <col min="3" max="3" width="54.125" customWidth="1"/>
  </cols>
  <sheetData>
    <row r="1" spans="1:3" ht="27.75" x14ac:dyDescent="0.2">
      <c r="A1" s="103" t="s">
        <v>335</v>
      </c>
      <c r="B1" s="103"/>
      <c r="C1" s="104"/>
    </row>
    <row r="2" spans="1:3" x14ac:dyDescent="0.2">
      <c r="A2" s="105" t="s">
        <v>336</v>
      </c>
      <c r="B2" s="105" t="s">
        <v>337</v>
      </c>
      <c r="C2" s="106" t="s">
        <v>338</v>
      </c>
    </row>
    <row r="3" spans="1:3" x14ac:dyDescent="0.2">
      <c r="A3" s="105"/>
      <c r="B3" s="105"/>
      <c r="C3" s="105"/>
    </row>
    <row r="4" spans="1:3" ht="29.25" customHeight="1" x14ac:dyDescent="0.55000000000000004">
      <c r="A4" s="49">
        <v>1</v>
      </c>
      <c r="B4" s="42" t="s">
        <v>339</v>
      </c>
      <c r="C4" s="42" t="s">
        <v>340</v>
      </c>
    </row>
    <row r="5" spans="1:3" ht="171" customHeight="1" x14ac:dyDescent="0.55000000000000004">
      <c r="A5" s="49">
        <v>2</v>
      </c>
      <c r="B5" s="42" t="s">
        <v>341</v>
      </c>
      <c r="C5" s="42" t="s">
        <v>342</v>
      </c>
    </row>
    <row r="6" spans="1:3" ht="54" customHeight="1" x14ac:dyDescent="0.55000000000000004">
      <c r="A6" s="49">
        <v>3</v>
      </c>
      <c r="B6" s="42" t="s">
        <v>343</v>
      </c>
      <c r="C6" s="42" t="s">
        <v>344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22" sqref="D22"/>
    </sheetView>
  </sheetViews>
  <sheetFormatPr defaultColWidth="9" defaultRowHeight="24" x14ac:dyDescent="0.55000000000000004"/>
  <cols>
    <col min="1" max="1" width="8.375" style="55" customWidth="1"/>
    <col min="2" max="2" width="14" style="55" customWidth="1"/>
    <col min="3" max="3" width="17.25" style="55" customWidth="1"/>
    <col min="4" max="4" width="24" style="60" customWidth="1"/>
    <col min="5" max="7" width="11.375" style="55" customWidth="1"/>
    <col min="8" max="8" width="19.375" style="60" customWidth="1"/>
    <col min="9" max="16384" width="9" style="51"/>
  </cols>
  <sheetData>
    <row r="1" spans="1:8" ht="27" x14ac:dyDescent="0.6">
      <c r="A1" s="76" t="s">
        <v>100</v>
      </c>
      <c r="B1" s="76"/>
      <c r="C1" s="76"/>
      <c r="D1" s="76"/>
      <c r="E1" s="76"/>
      <c r="F1" s="76"/>
      <c r="G1" s="76"/>
      <c r="H1" s="76"/>
    </row>
    <row r="3" spans="1:8" x14ac:dyDescent="0.55000000000000004">
      <c r="A3" s="77" t="s">
        <v>0</v>
      </c>
      <c r="B3" s="77" t="s">
        <v>101</v>
      </c>
      <c r="C3" s="77" t="s">
        <v>1</v>
      </c>
      <c r="D3" s="77" t="s">
        <v>102</v>
      </c>
      <c r="E3" s="77" t="s">
        <v>103</v>
      </c>
      <c r="F3" s="77" t="s">
        <v>104</v>
      </c>
      <c r="G3" s="77" t="s">
        <v>105</v>
      </c>
      <c r="H3" s="77" t="s">
        <v>56</v>
      </c>
    </row>
    <row r="4" spans="1:8" x14ac:dyDescent="0.55000000000000004">
      <c r="A4" s="78"/>
      <c r="B4" s="78"/>
      <c r="C4" s="78"/>
      <c r="D4" s="78"/>
      <c r="E4" s="78"/>
      <c r="F4" s="78"/>
      <c r="G4" s="78"/>
      <c r="H4" s="78"/>
    </row>
    <row r="5" spans="1:8" x14ac:dyDescent="0.55000000000000004">
      <c r="A5" s="57">
        <v>1</v>
      </c>
      <c r="B5" s="58">
        <v>45218</v>
      </c>
      <c r="C5" s="57" t="s">
        <v>106</v>
      </c>
      <c r="D5" s="59" t="s">
        <v>107</v>
      </c>
      <c r="E5" s="57">
        <v>30</v>
      </c>
      <c r="F5" s="57" t="s">
        <v>108</v>
      </c>
      <c r="G5" s="57" t="s">
        <v>109</v>
      </c>
      <c r="H5" s="59"/>
    </row>
    <row r="6" spans="1:8" x14ac:dyDescent="0.55000000000000004">
      <c r="A6" s="57">
        <v>2</v>
      </c>
      <c r="B6" s="58">
        <v>45218</v>
      </c>
      <c r="C6" s="57" t="s">
        <v>25</v>
      </c>
      <c r="D6" s="59" t="s">
        <v>110</v>
      </c>
      <c r="E6" s="57">
        <v>1</v>
      </c>
      <c r="F6" s="57" t="s">
        <v>111</v>
      </c>
      <c r="G6" s="57" t="s">
        <v>112</v>
      </c>
      <c r="H6" s="59" t="s">
        <v>113</v>
      </c>
    </row>
    <row r="7" spans="1:8" x14ac:dyDescent="0.55000000000000004">
      <c r="A7" s="57">
        <v>3</v>
      </c>
      <c r="B7" s="58">
        <v>45225</v>
      </c>
      <c r="C7" s="57" t="s">
        <v>39</v>
      </c>
      <c r="D7" s="59" t="s">
        <v>114</v>
      </c>
      <c r="E7" s="57">
        <v>2</v>
      </c>
      <c r="F7" s="57" t="s">
        <v>115</v>
      </c>
      <c r="G7" s="57" t="s">
        <v>109</v>
      </c>
      <c r="H7" s="59" t="s">
        <v>116</v>
      </c>
    </row>
    <row r="8" spans="1:8" x14ac:dyDescent="0.55000000000000004">
      <c r="A8" s="57"/>
      <c r="B8" s="57"/>
      <c r="C8" s="57"/>
      <c r="D8" s="59" t="s">
        <v>117</v>
      </c>
      <c r="E8" s="57">
        <v>20</v>
      </c>
      <c r="F8" s="57" t="s">
        <v>108</v>
      </c>
      <c r="G8" s="57" t="s">
        <v>109</v>
      </c>
      <c r="H8" s="59" t="s">
        <v>116</v>
      </c>
    </row>
    <row r="9" spans="1:8" x14ac:dyDescent="0.55000000000000004">
      <c r="A9" s="57">
        <v>4</v>
      </c>
      <c r="B9" s="58">
        <v>45229</v>
      </c>
      <c r="C9" s="57" t="s">
        <v>38</v>
      </c>
      <c r="D9" s="59" t="s">
        <v>118</v>
      </c>
      <c r="E9" s="57">
        <v>20</v>
      </c>
      <c r="F9" s="57" t="s">
        <v>119</v>
      </c>
      <c r="G9" s="57"/>
      <c r="H9" s="59"/>
    </row>
    <row r="10" spans="1:8" x14ac:dyDescent="0.55000000000000004">
      <c r="A10" s="57"/>
      <c r="B10" s="57"/>
      <c r="C10" s="57"/>
      <c r="D10" s="59" t="s">
        <v>120</v>
      </c>
      <c r="E10" s="57">
        <v>30</v>
      </c>
      <c r="F10" s="57" t="s">
        <v>119</v>
      </c>
      <c r="G10" s="57"/>
      <c r="H10" s="59"/>
    </row>
    <row r="11" spans="1:8" x14ac:dyDescent="0.55000000000000004">
      <c r="A11" s="57"/>
      <c r="B11" s="57"/>
      <c r="C11" s="57"/>
      <c r="D11" s="59" t="s">
        <v>121</v>
      </c>
      <c r="E11" s="57">
        <v>20</v>
      </c>
      <c r="F11" s="57" t="s">
        <v>108</v>
      </c>
      <c r="G11" s="57"/>
      <c r="H11" s="59"/>
    </row>
    <row r="12" spans="1:8" x14ac:dyDescent="0.55000000000000004">
      <c r="A12" s="57"/>
      <c r="B12" s="57"/>
      <c r="C12" s="57"/>
      <c r="D12" s="59" t="s">
        <v>122</v>
      </c>
      <c r="E12" s="57">
        <v>12</v>
      </c>
      <c r="F12" s="57" t="s">
        <v>119</v>
      </c>
      <c r="G12" s="57"/>
      <c r="H12" s="59"/>
    </row>
    <row r="13" spans="1:8" x14ac:dyDescent="0.55000000000000004">
      <c r="A13" s="57"/>
      <c r="B13" s="57"/>
      <c r="C13" s="57"/>
      <c r="D13" s="59" t="s">
        <v>123</v>
      </c>
      <c r="E13" s="57">
        <v>3</v>
      </c>
      <c r="F13" s="57" t="s">
        <v>108</v>
      </c>
      <c r="G13" s="57"/>
      <c r="H13" s="59"/>
    </row>
    <row r="14" spans="1:8" x14ac:dyDescent="0.55000000000000004">
      <c r="A14" s="57"/>
      <c r="B14" s="57"/>
      <c r="C14" s="57"/>
      <c r="D14" s="59" t="s">
        <v>124</v>
      </c>
      <c r="E14" s="57">
        <v>500</v>
      </c>
      <c r="F14" s="57" t="s">
        <v>125</v>
      </c>
      <c r="G14" s="57"/>
      <c r="H14" s="59"/>
    </row>
    <row r="15" spans="1:8" x14ac:dyDescent="0.55000000000000004">
      <c r="A15" s="57"/>
      <c r="B15" s="57"/>
      <c r="C15" s="57"/>
      <c r="D15" s="59" t="s">
        <v>126</v>
      </c>
      <c r="E15" s="57">
        <v>500</v>
      </c>
      <c r="F15" s="57" t="s">
        <v>125</v>
      </c>
      <c r="G15" s="57"/>
      <c r="H15" s="59"/>
    </row>
    <row r="16" spans="1:8" x14ac:dyDescent="0.55000000000000004">
      <c r="A16" s="57"/>
      <c r="B16" s="57"/>
      <c r="C16" s="57"/>
      <c r="D16" s="59" t="s">
        <v>127</v>
      </c>
      <c r="E16" s="57">
        <v>300</v>
      </c>
      <c r="F16" s="57" t="s">
        <v>125</v>
      </c>
      <c r="G16" s="57"/>
      <c r="H16" s="59"/>
    </row>
    <row r="17" spans="1:8" x14ac:dyDescent="0.55000000000000004">
      <c r="A17" s="57"/>
      <c r="B17" s="57"/>
      <c r="C17" s="57"/>
      <c r="D17" s="59" t="s">
        <v>128</v>
      </c>
      <c r="E17" s="57">
        <v>6</v>
      </c>
      <c r="F17" s="57" t="s">
        <v>129</v>
      </c>
      <c r="G17" s="57"/>
      <c r="H17" s="59"/>
    </row>
    <row r="18" spans="1:8" x14ac:dyDescent="0.55000000000000004">
      <c r="A18" s="57"/>
      <c r="B18" s="57"/>
      <c r="C18" s="57"/>
      <c r="D18" s="59" t="s">
        <v>130</v>
      </c>
      <c r="E18" s="57">
        <v>6</v>
      </c>
      <c r="F18" s="57" t="s">
        <v>129</v>
      </c>
      <c r="G18" s="57"/>
      <c r="H18" s="59"/>
    </row>
    <row r="19" spans="1:8" x14ac:dyDescent="0.55000000000000004">
      <c r="A19" s="57"/>
      <c r="B19" s="57"/>
      <c r="C19" s="57"/>
      <c r="D19" s="59"/>
      <c r="E19" s="57"/>
      <c r="F19" s="57"/>
      <c r="G19" s="57"/>
      <c r="H19" s="59"/>
    </row>
    <row r="20" spans="1:8" x14ac:dyDescent="0.55000000000000004">
      <c r="A20" s="57"/>
      <c r="B20" s="57"/>
      <c r="C20" s="57"/>
      <c r="D20" s="59"/>
      <c r="E20" s="57"/>
      <c r="F20" s="57"/>
      <c r="G20" s="57"/>
      <c r="H20" s="59"/>
    </row>
    <row r="21" spans="1:8" x14ac:dyDescent="0.55000000000000004">
      <c r="A21" s="57"/>
      <c r="B21" s="57"/>
      <c r="C21" s="57"/>
      <c r="D21" s="59"/>
      <c r="E21" s="57"/>
      <c r="F21" s="57"/>
      <c r="G21" s="57"/>
      <c r="H21" s="59"/>
    </row>
    <row r="22" spans="1:8" x14ac:dyDescent="0.55000000000000004">
      <c r="A22" s="57"/>
      <c r="B22" s="57"/>
      <c r="C22" s="57"/>
      <c r="D22" s="59"/>
      <c r="E22" s="57"/>
      <c r="F22" s="57"/>
      <c r="G22" s="57"/>
      <c r="H22" s="59"/>
    </row>
    <row r="23" spans="1:8" x14ac:dyDescent="0.55000000000000004">
      <c r="A23" s="57"/>
      <c r="B23" s="57"/>
      <c r="C23" s="57"/>
      <c r="D23" s="59"/>
      <c r="E23" s="57"/>
      <c r="F23" s="57"/>
      <c r="G23" s="57"/>
      <c r="H23" s="59"/>
    </row>
    <row r="24" spans="1:8" x14ac:dyDescent="0.55000000000000004">
      <c r="A24" s="57"/>
      <c r="B24" s="57"/>
      <c r="C24" s="57"/>
      <c r="D24" s="59"/>
      <c r="E24" s="57"/>
      <c r="F24" s="57"/>
      <c r="G24" s="57"/>
      <c r="H24" s="59"/>
    </row>
    <row r="25" spans="1:8" x14ac:dyDescent="0.55000000000000004">
      <c r="A25" s="57"/>
      <c r="B25" s="57"/>
      <c r="C25" s="57"/>
      <c r="D25" s="59"/>
      <c r="E25" s="57"/>
      <c r="F25" s="57"/>
      <c r="G25" s="57"/>
      <c r="H25" s="59"/>
    </row>
    <row r="26" spans="1:8" x14ac:dyDescent="0.55000000000000004">
      <c r="A26" s="57"/>
      <c r="B26" s="57"/>
      <c r="C26" s="57"/>
      <c r="D26" s="59"/>
      <c r="E26" s="57"/>
      <c r="F26" s="57"/>
      <c r="G26" s="57"/>
      <c r="H26" s="59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9" sqref="G9"/>
    </sheetView>
  </sheetViews>
  <sheetFormatPr defaultColWidth="9" defaultRowHeight="24" customHeight="1" x14ac:dyDescent="0.55000000000000004"/>
  <cols>
    <col min="1" max="1" width="8.375" style="55" customWidth="1"/>
    <col min="2" max="2" width="14" style="55" customWidth="1"/>
    <col min="3" max="3" width="17.25" style="55" customWidth="1"/>
    <col min="4" max="4" width="24" style="60" customWidth="1"/>
    <col min="5" max="7" width="11.375" style="55" customWidth="1"/>
    <col min="8" max="8" width="19.375" style="60" customWidth="1"/>
    <col min="9" max="16384" width="9" style="51"/>
  </cols>
  <sheetData>
    <row r="1" spans="1:8" ht="24" customHeight="1" x14ac:dyDescent="0.6">
      <c r="A1" s="76" t="s">
        <v>131</v>
      </c>
      <c r="B1" s="76"/>
      <c r="C1" s="76"/>
      <c r="D1" s="76"/>
      <c r="E1" s="76"/>
      <c r="F1" s="76"/>
      <c r="G1" s="76"/>
      <c r="H1" s="76"/>
    </row>
    <row r="3" spans="1:8" ht="24" customHeight="1" x14ac:dyDescent="0.55000000000000004">
      <c r="A3" s="77" t="s">
        <v>0</v>
      </c>
      <c r="B3" s="77" t="s">
        <v>101</v>
      </c>
      <c r="C3" s="77" t="s">
        <v>1</v>
      </c>
      <c r="D3" s="77" t="s">
        <v>102</v>
      </c>
      <c r="E3" s="77" t="s">
        <v>103</v>
      </c>
      <c r="F3" s="77" t="s">
        <v>104</v>
      </c>
      <c r="G3" s="77" t="s">
        <v>105</v>
      </c>
      <c r="H3" s="77" t="s">
        <v>56</v>
      </c>
    </row>
    <row r="4" spans="1:8" ht="24" customHeight="1" x14ac:dyDescent="0.55000000000000004">
      <c r="A4" s="78"/>
      <c r="B4" s="78"/>
      <c r="C4" s="78"/>
      <c r="D4" s="78"/>
      <c r="E4" s="78"/>
      <c r="F4" s="78"/>
      <c r="G4" s="78"/>
      <c r="H4" s="78"/>
    </row>
    <row r="5" spans="1:8" ht="24" customHeight="1" x14ac:dyDescent="0.55000000000000004">
      <c r="A5" s="57">
        <v>1</v>
      </c>
      <c r="B5" s="58">
        <v>45236</v>
      </c>
      <c r="C5" s="57" t="s">
        <v>41</v>
      </c>
      <c r="D5" s="59" t="s">
        <v>132</v>
      </c>
      <c r="E5" s="57">
        <v>3</v>
      </c>
      <c r="F5" s="57" t="s">
        <v>133</v>
      </c>
      <c r="G5" s="57"/>
      <c r="H5" s="59" t="s">
        <v>134</v>
      </c>
    </row>
    <row r="6" spans="1:8" ht="24" customHeight="1" x14ac:dyDescent="0.55000000000000004">
      <c r="A6" s="57"/>
      <c r="B6" s="58"/>
      <c r="C6" s="57"/>
      <c r="D6" s="59" t="s">
        <v>135</v>
      </c>
      <c r="E6" s="57">
        <v>2</v>
      </c>
      <c r="F6" s="57" t="s">
        <v>136</v>
      </c>
      <c r="G6" s="57"/>
      <c r="H6" s="59" t="s">
        <v>134</v>
      </c>
    </row>
    <row r="7" spans="1:8" ht="24" customHeight="1" x14ac:dyDescent="0.55000000000000004">
      <c r="A7" s="57"/>
      <c r="B7" s="57"/>
      <c r="C7" s="57"/>
      <c r="D7" s="59" t="s">
        <v>137</v>
      </c>
      <c r="E7" s="57">
        <v>3</v>
      </c>
      <c r="F7" s="57" t="s">
        <v>136</v>
      </c>
      <c r="G7" s="57"/>
      <c r="H7" s="59" t="s">
        <v>134</v>
      </c>
    </row>
    <row r="8" spans="1:8" ht="24" customHeight="1" x14ac:dyDescent="0.55000000000000004">
      <c r="A8" s="57"/>
      <c r="B8" s="57"/>
      <c r="C8" s="57"/>
      <c r="D8" s="59" t="s">
        <v>138</v>
      </c>
      <c r="E8" s="57">
        <v>1</v>
      </c>
      <c r="F8" s="57" t="s">
        <v>136</v>
      </c>
      <c r="G8" s="57"/>
      <c r="H8" s="59" t="s">
        <v>134</v>
      </c>
    </row>
    <row r="9" spans="1:8" ht="24" customHeight="1" x14ac:dyDescent="0.55000000000000004">
      <c r="A9" s="57"/>
      <c r="B9" s="57"/>
      <c r="C9" s="57"/>
      <c r="D9" s="59" t="s">
        <v>139</v>
      </c>
      <c r="E9" s="57">
        <v>6</v>
      </c>
      <c r="F9" s="57" t="s">
        <v>133</v>
      </c>
      <c r="G9" s="57"/>
      <c r="H9" s="59" t="s">
        <v>134</v>
      </c>
    </row>
    <row r="10" spans="1:8" ht="24" customHeight="1" x14ac:dyDescent="0.55000000000000004">
      <c r="A10" s="57"/>
      <c r="B10" s="57"/>
      <c r="C10" s="57"/>
      <c r="D10" s="59" t="s">
        <v>140</v>
      </c>
      <c r="E10" s="57">
        <v>4</v>
      </c>
      <c r="F10" s="57" t="s">
        <v>136</v>
      </c>
      <c r="G10" s="57"/>
      <c r="H10" s="59" t="s">
        <v>134</v>
      </c>
    </row>
    <row r="11" spans="1:8" ht="24" customHeight="1" x14ac:dyDescent="0.55000000000000004">
      <c r="A11" s="57"/>
      <c r="B11" s="57"/>
      <c r="C11" s="57"/>
      <c r="D11" s="59" t="s">
        <v>141</v>
      </c>
      <c r="E11" s="57">
        <v>7</v>
      </c>
      <c r="F11" s="57" t="s">
        <v>142</v>
      </c>
      <c r="G11" s="57"/>
      <c r="H11" s="59" t="s">
        <v>134</v>
      </c>
    </row>
    <row r="12" spans="1:8" ht="24" customHeight="1" x14ac:dyDescent="0.55000000000000004">
      <c r="A12" s="57"/>
      <c r="B12" s="57"/>
      <c r="C12" s="57"/>
      <c r="D12" s="59" t="s">
        <v>143</v>
      </c>
      <c r="E12" s="57">
        <v>1</v>
      </c>
      <c r="F12" s="57" t="s">
        <v>136</v>
      </c>
      <c r="G12" s="57"/>
      <c r="H12" s="59" t="s">
        <v>134</v>
      </c>
    </row>
    <row r="13" spans="1:8" ht="24" customHeight="1" x14ac:dyDescent="0.55000000000000004">
      <c r="A13" s="57"/>
      <c r="B13" s="57"/>
      <c r="C13" s="57"/>
      <c r="D13" s="59" t="s">
        <v>144</v>
      </c>
      <c r="E13" s="57">
        <v>100</v>
      </c>
      <c r="F13" s="57" t="s">
        <v>125</v>
      </c>
      <c r="G13" s="57"/>
      <c r="H13" s="59" t="s">
        <v>145</v>
      </c>
    </row>
    <row r="14" spans="1:8" ht="24" customHeight="1" x14ac:dyDescent="0.55000000000000004">
      <c r="A14" s="57"/>
      <c r="B14" s="57"/>
      <c r="C14" s="57"/>
      <c r="D14" s="59" t="s">
        <v>146</v>
      </c>
      <c r="E14" s="57">
        <v>12</v>
      </c>
      <c r="F14" s="57" t="s">
        <v>142</v>
      </c>
      <c r="G14" s="57"/>
      <c r="H14" s="59" t="s">
        <v>134</v>
      </c>
    </row>
    <row r="15" spans="1:8" ht="24" customHeight="1" x14ac:dyDescent="0.55000000000000004">
      <c r="A15" s="57"/>
      <c r="B15" s="57"/>
      <c r="C15" s="57"/>
      <c r="D15" s="59" t="s">
        <v>147</v>
      </c>
      <c r="E15" s="57">
        <v>4</v>
      </c>
      <c r="F15" s="57" t="s">
        <v>136</v>
      </c>
      <c r="G15" s="57"/>
      <c r="H15" s="59" t="s">
        <v>134</v>
      </c>
    </row>
    <row r="16" spans="1:8" ht="24" customHeight="1" x14ac:dyDescent="0.55000000000000004">
      <c r="A16" s="57"/>
      <c r="B16" s="57"/>
      <c r="C16" s="57"/>
      <c r="D16" s="59" t="s">
        <v>148</v>
      </c>
      <c r="E16" s="57">
        <v>100</v>
      </c>
      <c r="F16" s="57" t="s">
        <v>125</v>
      </c>
      <c r="G16" s="57"/>
      <c r="H16" s="59" t="s">
        <v>145</v>
      </c>
    </row>
    <row r="17" spans="1:8" ht="24" customHeight="1" x14ac:dyDescent="0.55000000000000004">
      <c r="A17" s="57"/>
      <c r="B17" s="58">
        <v>45237</v>
      </c>
      <c r="C17" s="57" t="s">
        <v>41</v>
      </c>
      <c r="D17" s="59" t="s">
        <v>149</v>
      </c>
      <c r="E17" s="57">
        <v>5</v>
      </c>
      <c r="F17" s="57" t="s">
        <v>108</v>
      </c>
      <c r="G17" s="57"/>
      <c r="H17" s="59" t="s">
        <v>113</v>
      </c>
    </row>
    <row r="18" spans="1:8" ht="24" customHeight="1" x14ac:dyDescent="0.55000000000000004">
      <c r="A18" s="57"/>
      <c r="B18" s="58">
        <v>45236</v>
      </c>
      <c r="C18" s="57" t="s">
        <v>22</v>
      </c>
      <c r="D18" s="59" t="s">
        <v>132</v>
      </c>
      <c r="E18" s="57">
        <v>10</v>
      </c>
      <c r="F18" s="57" t="s">
        <v>133</v>
      </c>
      <c r="G18" s="57"/>
      <c r="H18" s="59" t="s">
        <v>150</v>
      </c>
    </row>
    <row r="19" spans="1:8" ht="24" customHeight="1" x14ac:dyDescent="0.55000000000000004">
      <c r="A19" s="57"/>
      <c r="B19" s="57"/>
      <c r="C19" s="57"/>
      <c r="D19" s="59" t="s">
        <v>151</v>
      </c>
      <c r="E19" s="57">
        <v>1</v>
      </c>
      <c r="F19" s="57" t="s">
        <v>142</v>
      </c>
      <c r="G19" s="57"/>
      <c r="H19" s="59" t="s">
        <v>150</v>
      </c>
    </row>
    <row r="20" spans="1:8" ht="24" customHeight="1" x14ac:dyDescent="0.55000000000000004">
      <c r="A20" s="57"/>
      <c r="B20" s="57"/>
      <c r="C20" s="57"/>
      <c r="D20" s="59" t="s">
        <v>152</v>
      </c>
      <c r="E20" s="57">
        <v>10</v>
      </c>
      <c r="F20" s="57" t="s">
        <v>133</v>
      </c>
      <c r="G20" s="57"/>
      <c r="H20" s="59" t="s">
        <v>150</v>
      </c>
    </row>
    <row r="21" spans="1:8" ht="24" customHeight="1" x14ac:dyDescent="0.55000000000000004">
      <c r="A21" s="57"/>
      <c r="B21" s="57"/>
      <c r="C21" s="57"/>
      <c r="D21" s="59" t="s">
        <v>153</v>
      </c>
      <c r="E21" s="57">
        <v>1</v>
      </c>
      <c r="F21" s="57" t="s">
        <v>142</v>
      </c>
      <c r="G21" s="57"/>
      <c r="H21" s="59" t="s">
        <v>150</v>
      </c>
    </row>
    <row r="22" spans="1:8" ht="24" customHeight="1" x14ac:dyDescent="0.55000000000000004">
      <c r="A22" s="57"/>
      <c r="B22" s="57"/>
      <c r="C22" s="57"/>
      <c r="D22" s="59" t="s">
        <v>154</v>
      </c>
      <c r="E22" s="57">
        <v>2</v>
      </c>
      <c r="F22" s="57" t="s">
        <v>142</v>
      </c>
      <c r="G22" s="57"/>
      <c r="H22" s="59" t="s">
        <v>150</v>
      </c>
    </row>
    <row r="23" spans="1:8" ht="24" customHeight="1" x14ac:dyDescent="0.55000000000000004">
      <c r="A23" s="57"/>
      <c r="B23" s="57"/>
      <c r="C23" s="57"/>
      <c r="D23" s="59" t="s">
        <v>155</v>
      </c>
      <c r="E23" s="57">
        <v>200</v>
      </c>
      <c r="F23" s="57" t="s">
        <v>156</v>
      </c>
      <c r="G23" s="57"/>
      <c r="H23" s="59" t="s">
        <v>150</v>
      </c>
    </row>
    <row r="24" spans="1:8" ht="24" customHeight="1" x14ac:dyDescent="0.55000000000000004">
      <c r="A24" s="57"/>
      <c r="B24" s="57"/>
      <c r="C24" s="57"/>
      <c r="D24" s="59" t="s">
        <v>157</v>
      </c>
      <c r="E24" s="57">
        <v>200</v>
      </c>
      <c r="F24" s="57" t="s">
        <v>156</v>
      </c>
      <c r="G24" s="57"/>
      <c r="H24" s="59" t="s">
        <v>150</v>
      </c>
    </row>
    <row r="25" spans="1:8" ht="24" customHeight="1" x14ac:dyDescent="0.55000000000000004">
      <c r="A25" s="57"/>
      <c r="B25" s="57"/>
      <c r="C25" s="57"/>
      <c r="D25" s="59" t="s">
        <v>158</v>
      </c>
      <c r="E25" s="57">
        <v>300</v>
      </c>
      <c r="F25" s="57" t="s">
        <v>156</v>
      </c>
      <c r="G25" s="57"/>
      <c r="H25" s="59" t="s">
        <v>150</v>
      </c>
    </row>
    <row r="26" spans="1:8" ht="24" customHeight="1" x14ac:dyDescent="0.55000000000000004">
      <c r="A26" s="57"/>
      <c r="B26" s="57"/>
      <c r="C26" s="57"/>
      <c r="D26" s="59" t="s">
        <v>159</v>
      </c>
      <c r="E26" s="57">
        <v>100</v>
      </c>
      <c r="F26" s="57" t="s">
        <v>156</v>
      </c>
      <c r="G26" s="57"/>
      <c r="H26" s="59" t="s">
        <v>150</v>
      </c>
    </row>
    <row r="27" spans="1:8" ht="24" customHeight="1" x14ac:dyDescent="0.55000000000000004">
      <c r="A27" s="57"/>
      <c r="B27" s="57"/>
      <c r="C27" s="57"/>
      <c r="D27" s="59" t="s">
        <v>160</v>
      </c>
      <c r="E27" s="57">
        <v>100</v>
      </c>
      <c r="F27" s="57" t="s">
        <v>156</v>
      </c>
      <c r="G27" s="57"/>
      <c r="H27" s="59" t="s">
        <v>150</v>
      </c>
    </row>
    <row r="28" spans="1:8" ht="24" customHeight="1" x14ac:dyDescent="0.55000000000000004">
      <c r="A28" s="57"/>
      <c r="B28" s="57"/>
      <c r="C28" s="57"/>
      <c r="D28" s="59" t="s">
        <v>161</v>
      </c>
      <c r="E28" s="57">
        <v>50</v>
      </c>
      <c r="F28" s="57" t="s">
        <v>162</v>
      </c>
      <c r="G28" s="57"/>
      <c r="H28" s="59" t="s">
        <v>163</v>
      </c>
    </row>
    <row r="29" spans="1:8" ht="24" customHeight="1" x14ac:dyDescent="0.55000000000000004">
      <c r="A29" s="57"/>
      <c r="B29" s="57"/>
      <c r="C29" s="57"/>
      <c r="D29" s="59" t="s">
        <v>164</v>
      </c>
      <c r="E29" s="57">
        <v>2</v>
      </c>
      <c r="F29" s="57" t="s">
        <v>133</v>
      </c>
      <c r="G29" s="57"/>
      <c r="H29" s="59" t="s">
        <v>165</v>
      </c>
    </row>
    <row r="30" spans="1:8" ht="24" customHeight="1" x14ac:dyDescent="0.55000000000000004">
      <c r="D30" s="60" t="s">
        <v>166</v>
      </c>
      <c r="E30" s="55">
        <v>2</v>
      </c>
      <c r="F30" s="55" t="s">
        <v>133</v>
      </c>
      <c r="H30" s="60" t="s">
        <v>165</v>
      </c>
    </row>
    <row r="31" spans="1:8" ht="24" customHeight="1" x14ac:dyDescent="0.55000000000000004">
      <c r="A31" s="57"/>
      <c r="B31" s="57"/>
      <c r="C31" s="57"/>
      <c r="D31" s="59" t="s">
        <v>167</v>
      </c>
      <c r="E31" s="57">
        <v>1</v>
      </c>
      <c r="F31" s="57" t="s">
        <v>133</v>
      </c>
      <c r="G31" s="57"/>
      <c r="H31" s="59" t="s">
        <v>113</v>
      </c>
    </row>
    <row r="32" spans="1:8" ht="24" customHeight="1" x14ac:dyDescent="0.55000000000000004">
      <c r="A32" s="57"/>
      <c r="B32" s="57"/>
      <c r="C32" s="57"/>
      <c r="D32" s="59" t="s">
        <v>168</v>
      </c>
      <c r="E32" s="57">
        <v>20</v>
      </c>
      <c r="F32" s="57" t="s">
        <v>108</v>
      </c>
      <c r="G32" s="57"/>
      <c r="H32" s="59" t="s">
        <v>169</v>
      </c>
    </row>
    <row r="33" spans="1:8" ht="24" customHeight="1" x14ac:dyDescent="0.55000000000000004">
      <c r="A33" s="57"/>
      <c r="B33" s="58">
        <v>45237</v>
      </c>
      <c r="C33" s="57" t="s">
        <v>27</v>
      </c>
      <c r="D33" s="59" t="s">
        <v>170</v>
      </c>
      <c r="E33" s="57">
        <v>2</v>
      </c>
      <c r="F33" s="57" t="s">
        <v>171</v>
      </c>
      <c r="G33" s="57"/>
      <c r="H33" s="59" t="s">
        <v>172</v>
      </c>
    </row>
    <row r="34" spans="1:8" ht="24" customHeight="1" x14ac:dyDescent="0.55000000000000004">
      <c r="A34" s="57"/>
      <c r="B34" s="58">
        <v>45239</v>
      </c>
      <c r="C34" s="57" t="s">
        <v>20</v>
      </c>
      <c r="D34" s="59" t="s">
        <v>173</v>
      </c>
      <c r="E34" s="57">
        <v>10</v>
      </c>
      <c r="F34" s="57" t="s">
        <v>162</v>
      </c>
      <c r="G34" s="57"/>
      <c r="H34" s="59" t="s">
        <v>174</v>
      </c>
    </row>
    <row r="35" spans="1:8" ht="24" customHeight="1" x14ac:dyDescent="0.55000000000000004">
      <c r="A35" s="57"/>
      <c r="B35" s="57"/>
      <c r="C35" s="57"/>
      <c r="D35" s="59" t="s">
        <v>175</v>
      </c>
      <c r="E35" s="57">
        <v>3</v>
      </c>
      <c r="F35" s="57" t="s">
        <v>176</v>
      </c>
      <c r="G35" s="57"/>
      <c r="H35" s="59" t="s">
        <v>174</v>
      </c>
    </row>
    <row r="36" spans="1:8" ht="24" customHeight="1" x14ac:dyDescent="0.55000000000000004">
      <c r="A36" s="57"/>
      <c r="B36" s="58">
        <v>45251</v>
      </c>
      <c r="C36" s="57" t="s">
        <v>20</v>
      </c>
      <c r="D36" s="59" t="s">
        <v>177</v>
      </c>
      <c r="E36" s="57">
        <v>1</v>
      </c>
      <c r="F36" s="57" t="s">
        <v>178</v>
      </c>
      <c r="G36" s="57"/>
      <c r="H36" s="59" t="s">
        <v>179</v>
      </c>
    </row>
    <row r="37" spans="1:8" ht="24" customHeight="1" x14ac:dyDescent="0.55000000000000004">
      <c r="A37" s="57"/>
      <c r="B37" s="57"/>
      <c r="C37" s="57"/>
      <c r="D37" s="59" t="s">
        <v>180</v>
      </c>
      <c r="E37" s="57">
        <v>8</v>
      </c>
      <c r="F37" s="57" t="s">
        <v>171</v>
      </c>
      <c r="G37" s="57"/>
      <c r="H37" s="59" t="s">
        <v>181</v>
      </c>
    </row>
    <row r="38" spans="1:8" ht="24" customHeight="1" x14ac:dyDescent="0.55000000000000004">
      <c r="A38" s="57"/>
      <c r="B38" s="57"/>
      <c r="C38" s="57"/>
      <c r="D38" s="59" t="s">
        <v>182</v>
      </c>
      <c r="E38" s="57">
        <v>2</v>
      </c>
      <c r="F38" s="57" t="s">
        <v>119</v>
      </c>
      <c r="G38" s="57"/>
      <c r="H38" s="59" t="s">
        <v>183</v>
      </c>
    </row>
    <row r="39" spans="1:8" ht="24" customHeight="1" x14ac:dyDescent="0.55000000000000004">
      <c r="A39" s="57"/>
      <c r="B39" s="58">
        <v>45259</v>
      </c>
      <c r="C39" s="57" t="s">
        <v>38</v>
      </c>
      <c r="D39" s="59" t="s">
        <v>184</v>
      </c>
      <c r="E39" s="57">
        <v>10</v>
      </c>
      <c r="F39" s="57" t="s">
        <v>185</v>
      </c>
      <c r="G39" s="57"/>
      <c r="H39" s="59" t="s">
        <v>113</v>
      </c>
    </row>
    <row r="40" spans="1:8" ht="24" customHeight="1" x14ac:dyDescent="0.55000000000000004">
      <c r="A40" s="57"/>
      <c r="B40" s="57"/>
      <c r="C40" s="57"/>
      <c r="D40" s="59" t="s">
        <v>186</v>
      </c>
      <c r="E40" s="57">
        <v>1</v>
      </c>
      <c r="F40" s="57" t="s">
        <v>133</v>
      </c>
      <c r="G40" s="57"/>
      <c r="H40" s="59" t="s">
        <v>179</v>
      </c>
    </row>
    <row r="41" spans="1:8" ht="24" customHeight="1" x14ac:dyDescent="0.55000000000000004">
      <c r="A41" s="57"/>
      <c r="B41" s="57"/>
      <c r="C41" s="57"/>
      <c r="D41" s="59" t="s">
        <v>187</v>
      </c>
      <c r="E41" s="57">
        <v>5</v>
      </c>
      <c r="F41" s="57" t="s">
        <v>188</v>
      </c>
      <c r="G41" s="57"/>
      <c r="H41" s="59" t="s">
        <v>189</v>
      </c>
    </row>
    <row r="42" spans="1:8" ht="24" customHeight="1" x14ac:dyDescent="0.55000000000000004">
      <c r="A42" s="57"/>
      <c r="B42" s="58">
        <v>45260</v>
      </c>
      <c r="C42" s="57" t="s">
        <v>27</v>
      </c>
      <c r="D42" s="59" t="s">
        <v>170</v>
      </c>
      <c r="E42" s="57">
        <v>2</v>
      </c>
      <c r="F42" s="57" t="s">
        <v>171</v>
      </c>
      <c r="G42" s="57"/>
      <c r="H42" s="59" t="s">
        <v>172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G9" sqref="G9"/>
    </sheetView>
  </sheetViews>
  <sheetFormatPr defaultColWidth="9" defaultRowHeight="24" x14ac:dyDescent="0.55000000000000004"/>
  <cols>
    <col min="1" max="1" width="6.25" style="55" customWidth="1"/>
    <col min="2" max="2" width="10.375" style="55" customWidth="1"/>
    <col min="3" max="3" width="12.375" style="55" customWidth="1"/>
    <col min="4" max="4" width="26.25" style="60" customWidth="1"/>
    <col min="5" max="5" width="8.25" style="55" customWidth="1"/>
    <col min="6" max="6" width="9.625" style="55" customWidth="1"/>
    <col min="7" max="7" width="23.75" style="60" customWidth="1"/>
    <col min="8" max="16384" width="9" style="51"/>
  </cols>
  <sheetData>
    <row r="1" spans="1:7" x14ac:dyDescent="0.55000000000000004">
      <c r="A1" s="82" t="s">
        <v>190</v>
      </c>
      <c r="B1" s="82"/>
      <c r="C1" s="82"/>
      <c r="D1" s="82"/>
      <c r="E1" s="82"/>
      <c r="F1" s="82"/>
      <c r="G1" s="82"/>
    </row>
    <row r="2" spans="1:7" ht="12" customHeight="1" x14ac:dyDescent="0.55000000000000004">
      <c r="A2" s="77" t="s">
        <v>0</v>
      </c>
      <c r="B2" s="77" t="s">
        <v>101</v>
      </c>
      <c r="C2" s="77" t="s">
        <v>1</v>
      </c>
      <c r="D2" s="77" t="s">
        <v>102</v>
      </c>
      <c r="E2" s="77" t="s">
        <v>103</v>
      </c>
      <c r="F2" s="77" t="s">
        <v>104</v>
      </c>
      <c r="G2" s="77" t="s">
        <v>56</v>
      </c>
    </row>
    <row r="3" spans="1:7" ht="7.5" customHeight="1" x14ac:dyDescent="0.55000000000000004">
      <c r="A3" s="78"/>
      <c r="B3" s="78"/>
      <c r="C3" s="78"/>
      <c r="D3" s="78"/>
      <c r="E3" s="78"/>
      <c r="F3" s="78"/>
      <c r="G3" s="78"/>
    </row>
    <row r="4" spans="1:7" x14ac:dyDescent="0.55000000000000004">
      <c r="A4" s="61">
        <v>1</v>
      </c>
      <c r="B4" s="62">
        <v>45267</v>
      </c>
      <c r="C4" s="63" t="s">
        <v>33</v>
      </c>
      <c r="D4" s="59" t="s">
        <v>191</v>
      </c>
      <c r="E4" s="57">
        <v>3</v>
      </c>
      <c r="F4" s="57" t="s">
        <v>192</v>
      </c>
      <c r="G4" s="59" t="s">
        <v>193</v>
      </c>
    </row>
    <row r="5" spans="1:7" x14ac:dyDescent="0.55000000000000004">
      <c r="A5" s="61">
        <v>2</v>
      </c>
      <c r="B5" s="64">
        <v>45268</v>
      </c>
      <c r="C5" s="61" t="s">
        <v>22</v>
      </c>
      <c r="D5" s="65" t="s">
        <v>194</v>
      </c>
      <c r="E5" s="57">
        <v>10</v>
      </c>
      <c r="F5" s="57" t="s">
        <v>178</v>
      </c>
      <c r="G5" s="59"/>
    </row>
    <row r="6" spans="1:7" x14ac:dyDescent="0.55000000000000004">
      <c r="A6" s="66"/>
      <c r="C6" s="66"/>
      <c r="D6" s="65" t="s">
        <v>195</v>
      </c>
      <c r="E6" s="57">
        <v>10</v>
      </c>
      <c r="F6" s="57" t="s">
        <v>192</v>
      </c>
      <c r="G6" s="59"/>
    </row>
    <row r="7" spans="1:7" x14ac:dyDescent="0.55000000000000004">
      <c r="A7" s="66"/>
      <c r="C7" s="66"/>
      <c r="D7" s="65" t="s">
        <v>196</v>
      </c>
      <c r="E7" s="57">
        <v>150</v>
      </c>
      <c r="F7" s="57" t="s">
        <v>156</v>
      </c>
      <c r="G7" s="59"/>
    </row>
    <row r="8" spans="1:7" x14ac:dyDescent="0.55000000000000004">
      <c r="A8" s="66"/>
      <c r="C8" s="66"/>
      <c r="D8" s="65" t="s">
        <v>197</v>
      </c>
      <c r="E8" s="57">
        <v>20</v>
      </c>
      <c r="F8" s="57" t="s">
        <v>178</v>
      </c>
      <c r="G8" s="59"/>
    </row>
    <row r="9" spans="1:7" x14ac:dyDescent="0.55000000000000004">
      <c r="A9" s="66"/>
      <c r="C9" s="67"/>
      <c r="D9" s="65" t="s">
        <v>198</v>
      </c>
      <c r="E9" s="57">
        <v>2</v>
      </c>
      <c r="F9" s="57" t="s">
        <v>199</v>
      </c>
      <c r="G9" s="59"/>
    </row>
    <row r="10" spans="1:7" x14ac:dyDescent="0.55000000000000004">
      <c r="A10" s="61">
        <v>3</v>
      </c>
      <c r="B10" s="62">
        <v>45273</v>
      </c>
      <c r="C10" s="61" t="s">
        <v>36</v>
      </c>
      <c r="D10" s="65" t="s">
        <v>200</v>
      </c>
      <c r="E10" s="57">
        <v>3</v>
      </c>
      <c r="F10" s="57" t="s">
        <v>188</v>
      </c>
      <c r="G10" s="59" t="s">
        <v>116</v>
      </c>
    </row>
    <row r="11" spans="1:7" x14ac:dyDescent="0.55000000000000004">
      <c r="A11" s="67"/>
      <c r="B11" s="67"/>
      <c r="C11" s="67"/>
      <c r="D11" s="65" t="s">
        <v>201</v>
      </c>
      <c r="E11" s="57">
        <v>3</v>
      </c>
      <c r="F11" s="57" t="s">
        <v>188</v>
      </c>
      <c r="G11" s="59" t="s">
        <v>116</v>
      </c>
    </row>
    <row r="12" spans="1:7" x14ac:dyDescent="0.55000000000000004">
      <c r="A12" s="67">
        <v>4</v>
      </c>
      <c r="B12" s="68">
        <v>45274</v>
      </c>
      <c r="C12" s="67" t="s">
        <v>23</v>
      </c>
      <c r="D12" s="59" t="s">
        <v>202</v>
      </c>
      <c r="E12" s="57">
        <v>12</v>
      </c>
      <c r="F12" s="57" t="s">
        <v>203</v>
      </c>
      <c r="G12" s="59" t="s">
        <v>204</v>
      </c>
    </row>
    <row r="13" spans="1:7" x14ac:dyDescent="0.55000000000000004">
      <c r="A13" s="57"/>
      <c r="B13" s="57"/>
      <c r="C13" s="57"/>
      <c r="D13" s="59" t="s">
        <v>205</v>
      </c>
      <c r="E13" s="57">
        <v>3</v>
      </c>
      <c r="F13" s="57" t="s">
        <v>129</v>
      </c>
      <c r="G13" s="59" t="s">
        <v>116</v>
      </c>
    </row>
    <row r="14" spans="1:7" x14ac:dyDescent="0.55000000000000004">
      <c r="A14" s="57"/>
      <c r="B14" s="57"/>
      <c r="C14" s="57"/>
      <c r="D14" s="59" t="s">
        <v>206</v>
      </c>
      <c r="E14" s="57">
        <v>7</v>
      </c>
      <c r="F14" s="57" t="s">
        <v>108</v>
      </c>
      <c r="G14" s="59" t="s">
        <v>116</v>
      </c>
    </row>
    <row r="15" spans="1:7" x14ac:dyDescent="0.55000000000000004">
      <c r="A15" s="57"/>
      <c r="B15" s="57"/>
      <c r="C15" s="57"/>
      <c r="D15" s="59" t="s">
        <v>207</v>
      </c>
      <c r="E15" s="57">
        <v>20</v>
      </c>
      <c r="F15" s="57" t="s">
        <v>192</v>
      </c>
      <c r="G15" s="59" t="s">
        <v>208</v>
      </c>
    </row>
    <row r="16" spans="1:7" x14ac:dyDescent="0.55000000000000004">
      <c r="A16" s="57"/>
      <c r="B16" s="57"/>
      <c r="C16" s="57"/>
      <c r="D16" s="59" t="s">
        <v>209</v>
      </c>
      <c r="E16" s="57">
        <v>1</v>
      </c>
      <c r="F16" s="57" t="s">
        <v>136</v>
      </c>
      <c r="G16" s="59" t="s">
        <v>208</v>
      </c>
    </row>
    <row r="17" spans="1:7" x14ac:dyDescent="0.55000000000000004">
      <c r="A17" s="57"/>
      <c r="B17" s="57"/>
      <c r="C17" s="57"/>
      <c r="D17" s="59" t="s">
        <v>210</v>
      </c>
      <c r="E17" s="57">
        <v>20</v>
      </c>
      <c r="F17" s="57" t="s">
        <v>211</v>
      </c>
      <c r="G17" s="59" t="s">
        <v>212</v>
      </c>
    </row>
    <row r="18" spans="1:7" x14ac:dyDescent="0.55000000000000004">
      <c r="A18" s="57"/>
      <c r="B18" s="57"/>
      <c r="C18" s="57"/>
      <c r="D18" s="59" t="s">
        <v>213</v>
      </c>
      <c r="E18" s="57">
        <v>2</v>
      </c>
      <c r="F18" s="57" t="s">
        <v>214</v>
      </c>
      <c r="G18" s="59" t="s">
        <v>116</v>
      </c>
    </row>
    <row r="19" spans="1:7" x14ac:dyDescent="0.55000000000000004">
      <c r="A19" s="57"/>
      <c r="B19" s="57"/>
      <c r="C19" s="57"/>
      <c r="D19" s="59" t="s">
        <v>215</v>
      </c>
      <c r="E19" s="57">
        <v>1</v>
      </c>
      <c r="F19" s="57" t="s">
        <v>119</v>
      </c>
      <c r="G19" s="59" t="s">
        <v>116</v>
      </c>
    </row>
    <row r="20" spans="1:7" x14ac:dyDescent="0.55000000000000004">
      <c r="A20" s="57">
        <v>5</v>
      </c>
      <c r="B20" s="58">
        <v>45274</v>
      </c>
      <c r="C20" s="57" t="s">
        <v>37</v>
      </c>
      <c r="D20" s="59" t="s">
        <v>216</v>
      </c>
      <c r="E20" s="57">
        <v>1</v>
      </c>
      <c r="F20" s="57" t="s">
        <v>185</v>
      </c>
      <c r="G20" s="59" t="s">
        <v>208</v>
      </c>
    </row>
    <row r="21" spans="1:7" x14ac:dyDescent="0.55000000000000004">
      <c r="A21" s="57"/>
      <c r="B21" s="57"/>
      <c r="C21" s="57"/>
      <c r="D21" s="59" t="s">
        <v>217</v>
      </c>
      <c r="E21" s="57">
        <v>20</v>
      </c>
      <c r="F21" s="57" t="s">
        <v>185</v>
      </c>
      <c r="G21" s="59" t="s">
        <v>218</v>
      </c>
    </row>
    <row r="22" spans="1:7" x14ac:dyDescent="0.55000000000000004">
      <c r="A22" s="57"/>
      <c r="B22" s="57"/>
      <c r="C22" s="57"/>
      <c r="D22" s="59" t="s">
        <v>219</v>
      </c>
      <c r="E22" s="57">
        <v>100</v>
      </c>
      <c r="F22" s="57" t="s">
        <v>162</v>
      </c>
      <c r="G22" s="59" t="s">
        <v>218</v>
      </c>
    </row>
    <row r="23" spans="1:7" x14ac:dyDescent="0.55000000000000004">
      <c r="A23" s="57"/>
      <c r="B23" s="57"/>
      <c r="C23" s="57"/>
      <c r="D23" s="59" t="s">
        <v>220</v>
      </c>
      <c r="E23" s="57">
        <v>2</v>
      </c>
      <c r="F23" s="57" t="s">
        <v>108</v>
      </c>
      <c r="G23" s="59" t="s">
        <v>221</v>
      </c>
    </row>
    <row r="24" spans="1:7" x14ac:dyDescent="0.55000000000000004">
      <c r="A24" s="57"/>
      <c r="B24" s="57"/>
      <c r="C24" s="57"/>
      <c r="D24" s="59" t="s">
        <v>222</v>
      </c>
      <c r="E24" s="57">
        <v>12</v>
      </c>
      <c r="F24" s="57" t="s">
        <v>115</v>
      </c>
      <c r="G24" s="69" t="s">
        <v>223</v>
      </c>
    </row>
    <row r="25" spans="1:7" x14ac:dyDescent="0.55000000000000004">
      <c r="A25" s="57">
        <v>6</v>
      </c>
      <c r="B25" s="58">
        <v>45274</v>
      </c>
      <c r="C25" s="57" t="s">
        <v>38</v>
      </c>
      <c r="D25" s="65" t="s">
        <v>224</v>
      </c>
      <c r="E25" s="57">
        <v>50</v>
      </c>
      <c r="F25" s="57" t="s">
        <v>119</v>
      </c>
      <c r="G25" s="59" t="s">
        <v>174</v>
      </c>
    </row>
    <row r="26" spans="1:7" x14ac:dyDescent="0.55000000000000004">
      <c r="A26" s="57"/>
      <c r="B26" s="57"/>
      <c r="C26" s="57"/>
      <c r="D26" s="65" t="s">
        <v>225</v>
      </c>
      <c r="E26" s="57">
        <v>9</v>
      </c>
      <c r="F26" s="57" t="s">
        <v>108</v>
      </c>
      <c r="G26" s="59" t="s">
        <v>174</v>
      </c>
    </row>
    <row r="27" spans="1:7" x14ac:dyDescent="0.55000000000000004">
      <c r="A27" s="57"/>
      <c r="B27" s="57"/>
      <c r="C27" s="57"/>
      <c r="D27" s="65" t="s">
        <v>226</v>
      </c>
      <c r="E27" s="57">
        <v>20</v>
      </c>
      <c r="F27" s="57" t="s">
        <v>108</v>
      </c>
      <c r="G27" s="59" t="s">
        <v>174</v>
      </c>
    </row>
    <row r="28" spans="1:7" x14ac:dyDescent="0.55000000000000004">
      <c r="A28" s="57"/>
      <c r="B28" s="57"/>
      <c r="C28" s="57"/>
      <c r="D28" s="65" t="s">
        <v>227</v>
      </c>
      <c r="E28" s="57">
        <v>4</v>
      </c>
      <c r="F28" s="57" t="s">
        <v>136</v>
      </c>
      <c r="G28" s="59" t="s">
        <v>116</v>
      </c>
    </row>
    <row r="29" spans="1:7" x14ac:dyDescent="0.55000000000000004">
      <c r="A29" s="57"/>
      <c r="B29" s="57"/>
      <c r="C29" s="57"/>
      <c r="D29" s="65" t="s">
        <v>228</v>
      </c>
      <c r="E29" s="57">
        <v>3</v>
      </c>
      <c r="F29" s="57" t="s">
        <v>136</v>
      </c>
      <c r="G29" s="59" t="s">
        <v>116</v>
      </c>
    </row>
    <row r="30" spans="1:7" x14ac:dyDescent="0.55000000000000004">
      <c r="A30" s="57"/>
      <c r="B30" s="57"/>
      <c r="C30" s="57"/>
      <c r="D30" s="65" t="s">
        <v>229</v>
      </c>
      <c r="E30" s="57">
        <v>1</v>
      </c>
      <c r="F30" s="57" t="s">
        <v>136</v>
      </c>
      <c r="G30" s="59" t="s">
        <v>116</v>
      </c>
    </row>
    <row r="31" spans="1:7" x14ac:dyDescent="0.55000000000000004">
      <c r="A31" s="57"/>
      <c r="B31" s="57"/>
      <c r="C31" s="57"/>
      <c r="D31" s="65" t="s">
        <v>230</v>
      </c>
      <c r="E31" s="57">
        <v>4</v>
      </c>
      <c r="F31" s="57" t="s">
        <v>136</v>
      </c>
      <c r="G31" s="59" t="s">
        <v>116</v>
      </c>
    </row>
    <row r="32" spans="1:7" x14ac:dyDescent="0.55000000000000004">
      <c r="A32" s="57"/>
      <c r="B32" s="57"/>
      <c r="C32" s="57"/>
      <c r="D32" s="65" t="s">
        <v>231</v>
      </c>
      <c r="E32" s="57">
        <v>20</v>
      </c>
      <c r="F32" s="57" t="s">
        <v>142</v>
      </c>
      <c r="G32" s="59" t="s">
        <v>116</v>
      </c>
    </row>
    <row r="33" spans="1:7" x14ac:dyDescent="0.55000000000000004">
      <c r="A33" s="57"/>
      <c r="B33" s="57"/>
      <c r="C33" s="57"/>
      <c r="D33" s="65" t="s">
        <v>232</v>
      </c>
      <c r="E33" s="57">
        <v>1</v>
      </c>
      <c r="F33" s="57" t="s">
        <v>136</v>
      </c>
      <c r="G33" s="59" t="s">
        <v>116</v>
      </c>
    </row>
    <row r="34" spans="1:7" x14ac:dyDescent="0.55000000000000004">
      <c r="A34" s="70"/>
      <c r="B34" s="70"/>
      <c r="C34" s="70"/>
      <c r="D34" s="65" t="s">
        <v>233</v>
      </c>
      <c r="E34" s="57">
        <v>2</v>
      </c>
      <c r="F34" s="57" t="s">
        <v>136</v>
      </c>
      <c r="G34" s="59" t="s">
        <v>116</v>
      </c>
    </row>
    <row r="35" spans="1:7" x14ac:dyDescent="0.55000000000000004">
      <c r="A35" s="57">
        <v>6</v>
      </c>
      <c r="B35" s="58">
        <v>45274</v>
      </c>
      <c r="C35" s="57" t="s">
        <v>38</v>
      </c>
      <c r="D35" s="65" t="s">
        <v>234</v>
      </c>
      <c r="E35" s="57">
        <v>25</v>
      </c>
      <c r="F35" s="57" t="s">
        <v>142</v>
      </c>
      <c r="G35" s="59" t="s">
        <v>116</v>
      </c>
    </row>
    <row r="36" spans="1:7" x14ac:dyDescent="0.55000000000000004">
      <c r="A36" s="57"/>
      <c r="B36" s="57"/>
      <c r="C36" s="57"/>
      <c r="D36" s="65" t="s">
        <v>235</v>
      </c>
      <c r="E36" s="57">
        <v>6</v>
      </c>
      <c r="F36" s="57" t="s">
        <v>136</v>
      </c>
      <c r="G36" s="59" t="s">
        <v>116</v>
      </c>
    </row>
    <row r="37" spans="1:7" x14ac:dyDescent="0.55000000000000004">
      <c r="A37" s="57"/>
      <c r="B37" s="57"/>
      <c r="C37" s="57"/>
      <c r="D37" s="65" t="s">
        <v>236</v>
      </c>
      <c r="E37" s="57">
        <v>100</v>
      </c>
      <c r="F37" s="57" t="s">
        <v>162</v>
      </c>
      <c r="G37" s="59" t="s">
        <v>218</v>
      </c>
    </row>
    <row r="38" spans="1:7" x14ac:dyDescent="0.55000000000000004">
      <c r="A38" s="57">
        <v>7</v>
      </c>
      <c r="B38" s="58">
        <v>45278</v>
      </c>
      <c r="C38" s="71" t="s">
        <v>33</v>
      </c>
      <c r="D38" s="59" t="s">
        <v>237</v>
      </c>
      <c r="E38" s="57">
        <v>2</v>
      </c>
      <c r="F38" s="57" t="s">
        <v>238</v>
      </c>
      <c r="G38" s="59" t="s">
        <v>239</v>
      </c>
    </row>
    <row r="39" spans="1:7" x14ac:dyDescent="0.55000000000000004">
      <c r="A39" s="57"/>
      <c r="B39" s="57"/>
      <c r="C39" s="57"/>
      <c r="D39" s="59" t="s">
        <v>240</v>
      </c>
      <c r="E39" s="57">
        <v>1</v>
      </c>
      <c r="F39" s="57" t="s">
        <v>203</v>
      </c>
      <c r="G39" s="59" t="s">
        <v>239</v>
      </c>
    </row>
    <row r="40" spans="1:7" x14ac:dyDescent="0.55000000000000004">
      <c r="A40" s="57"/>
      <c r="B40" s="57"/>
      <c r="C40" s="57"/>
      <c r="D40" s="59" t="s">
        <v>241</v>
      </c>
      <c r="E40" s="57">
        <v>1</v>
      </c>
      <c r="F40" s="57" t="s">
        <v>203</v>
      </c>
      <c r="G40" s="59" t="s">
        <v>239</v>
      </c>
    </row>
    <row r="41" spans="1:7" x14ac:dyDescent="0.55000000000000004">
      <c r="A41" s="61">
        <v>8</v>
      </c>
      <c r="B41" s="62">
        <v>45279</v>
      </c>
      <c r="C41" s="61" t="s">
        <v>24</v>
      </c>
      <c r="D41" s="59" t="s">
        <v>242</v>
      </c>
      <c r="E41" s="57">
        <v>30</v>
      </c>
      <c r="F41" s="57" t="s">
        <v>108</v>
      </c>
      <c r="G41" s="59" t="s">
        <v>243</v>
      </c>
    </row>
    <row r="42" spans="1:7" x14ac:dyDescent="0.55000000000000004">
      <c r="A42" s="61">
        <v>9</v>
      </c>
      <c r="B42" s="62">
        <v>45279</v>
      </c>
      <c r="C42" s="61" t="s">
        <v>32</v>
      </c>
      <c r="D42" s="65" t="s">
        <v>244</v>
      </c>
      <c r="E42" s="57">
        <v>3</v>
      </c>
      <c r="F42" s="57" t="s">
        <v>136</v>
      </c>
      <c r="G42" s="59" t="s">
        <v>245</v>
      </c>
    </row>
    <row r="43" spans="1:7" x14ac:dyDescent="0.55000000000000004">
      <c r="A43" s="66"/>
      <c r="B43" s="66"/>
      <c r="C43" s="66"/>
      <c r="D43" s="65" t="s">
        <v>246</v>
      </c>
      <c r="E43" s="57">
        <v>50</v>
      </c>
      <c r="F43" s="57" t="s">
        <v>247</v>
      </c>
      <c r="G43" s="59" t="s">
        <v>248</v>
      </c>
    </row>
    <row r="44" spans="1:7" x14ac:dyDescent="0.55000000000000004">
      <c r="A44" s="66"/>
      <c r="B44" s="66"/>
      <c r="C44" s="66"/>
      <c r="D44" s="65" t="s">
        <v>249</v>
      </c>
      <c r="E44" s="57">
        <v>5</v>
      </c>
      <c r="F44" s="57" t="s">
        <v>108</v>
      </c>
      <c r="G44" s="59" t="s">
        <v>204</v>
      </c>
    </row>
    <row r="45" spans="1:7" x14ac:dyDescent="0.55000000000000004">
      <c r="A45" s="61">
        <v>10</v>
      </c>
      <c r="B45" s="62">
        <v>45281</v>
      </c>
      <c r="C45" s="63" t="s">
        <v>33</v>
      </c>
      <c r="D45" s="65" t="s">
        <v>184</v>
      </c>
      <c r="E45" s="57">
        <v>10</v>
      </c>
      <c r="F45" s="57" t="s">
        <v>185</v>
      </c>
      <c r="G45" s="59" t="s">
        <v>245</v>
      </c>
    </row>
    <row r="46" spans="1:7" x14ac:dyDescent="0.55000000000000004">
      <c r="A46" s="66"/>
      <c r="B46" s="66"/>
      <c r="C46" s="66"/>
      <c r="D46" s="65" t="s">
        <v>250</v>
      </c>
      <c r="E46" s="57">
        <v>1</v>
      </c>
      <c r="F46" s="57" t="s">
        <v>133</v>
      </c>
      <c r="G46" s="59" t="s">
        <v>116</v>
      </c>
    </row>
    <row r="47" spans="1:7" x14ac:dyDescent="0.55000000000000004">
      <c r="A47" s="66"/>
      <c r="B47" s="66"/>
      <c r="C47" s="66"/>
      <c r="D47" s="65" t="s">
        <v>251</v>
      </c>
      <c r="E47" s="57">
        <v>2</v>
      </c>
      <c r="F47" s="57" t="s">
        <v>133</v>
      </c>
      <c r="G47" s="59" t="s">
        <v>116</v>
      </c>
    </row>
    <row r="48" spans="1:7" x14ac:dyDescent="0.55000000000000004">
      <c r="A48" s="66"/>
      <c r="B48" s="66"/>
      <c r="C48" s="66"/>
      <c r="D48" s="65" t="s">
        <v>252</v>
      </c>
      <c r="E48" s="57">
        <v>30</v>
      </c>
      <c r="F48" s="57" t="s">
        <v>178</v>
      </c>
      <c r="G48" s="59" t="s">
        <v>174</v>
      </c>
    </row>
    <row r="49" spans="1:7" x14ac:dyDescent="0.55000000000000004">
      <c r="A49" s="66"/>
      <c r="B49" s="66"/>
      <c r="C49" s="66"/>
      <c r="D49" s="65" t="s">
        <v>253</v>
      </c>
      <c r="E49" s="57">
        <v>20</v>
      </c>
      <c r="F49" s="57" t="s">
        <v>178</v>
      </c>
      <c r="G49" s="59" t="s">
        <v>174</v>
      </c>
    </row>
    <row r="50" spans="1:7" x14ac:dyDescent="0.55000000000000004">
      <c r="A50" s="67"/>
      <c r="B50" s="67"/>
      <c r="C50" s="67"/>
      <c r="D50" s="65" t="s">
        <v>254</v>
      </c>
      <c r="E50" s="57">
        <v>3</v>
      </c>
      <c r="F50" s="57" t="s">
        <v>255</v>
      </c>
      <c r="G50" s="59" t="s">
        <v>256</v>
      </c>
    </row>
    <row r="51" spans="1:7" x14ac:dyDescent="0.55000000000000004">
      <c r="A51" s="67"/>
      <c r="B51" s="67"/>
      <c r="C51" s="67"/>
      <c r="D51" s="59" t="s">
        <v>257</v>
      </c>
      <c r="E51" s="57">
        <v>1</v>
      </c>
      <c r="F51" s="57" t="s">
        <v>171</v>
      </c>
      <c r="G51" s="59" t="s">
        <v>174</v>
      </c>
    </row>
    <row r="52" spans="1:7" x14ac:dyDescent="0.55000000000000004">
      <c r="A52" s="57"/>
      <c r="B52" s="57"/>
      <c r="C52" s="57"/>
      <c r="D52" s="59" t="s">
        <v>258</v>
      </c>
      <c r="E52" s="57">
        <v>2</v>
      </c>
      <c r="F52" s="57" t="s">
        <v>238</v>
      </c>
      <c r="G52" s="59" t="s">
        <v>174</v>
      </c>
    </row>
    <row r="53" spans="1:7" x14ac:dyDescent="0.55000000000000004">
      <c r="A53" s="57">
        <v>11</v>
      </c>
      <c r="B53" s="58">
        <v>45285</v>
      </c>
      <c r="C53" s="57" t="s">
        <v>19</v>
      </c>
      <c r="D53" s="59" t="s">
        <v>259</v>
      </c>
      <c r="E53" s="57">
        <v>5</v>
      </c>
      <c r="F53" s="57" t="s">
        <v>108</v>
      </c>
      <c r="G53" s="59" t="s">
        <v>113</v>
      </c>
    </row>
    <row r="54" spans="1:7" x14ac:dyDescent="0.55000000000000004">
      <c r="A54" s="57"/>
      <c r="B54" s="57"/>
      <c r="C54" s="57"/>
      <c r="D54" s="59" t="s">
        <v>260</v>
      </c>
      <c r="E54" s="57">
        <v>10</v>
      </c>
      <c r="F54" s="57" t="s">
        <v>185</v>
      </c>
      <c r="G54" s="59" t="s">
        <v>113</v>
      </c>
    </row>
    <row r="55" spans="1:7" x14ac:dyDescent="0.55000000000000004">
      <c r="A55" s="57">
        <v>12</v>
      </c>
      <c r="B55" s="58">
        <v>45286</v>
      </c>
      <c r="C55" s="57" t="s">
        <v>35</v>
      </c>
      <c r="D55" s="59" t="s">
        <v>261</v>
      </c>
      <c r="E55" s="57">
        <v>50</v>
      </c>
      <c r="F55" s="57" t="s">
        <v>119</v>
      </c>
      <c r="G55" s="59" t="s">
        <v>262</v>
      </c>
    </row>
    <row r="56" spans="1:7" x14ac:dyDescent="0.55000000000000004">
      <c r="A56" s="57"/>
      <c r="B56" s="57"/>
      <c r="C56" s="57"/>
      <c r="D56" s="59" t="s">
        <v>263</v>
      </c>
      <c r="E56" s="57">
        <v>2</v>
      </c>
      <c r="F56" s="57" t="s">
        <v>108</v>
      </c>
      <c r="G56" s="59" t="s">
        <v>264</v>
      </c>
    </row>
    <row r="57" spans="1:7" x14ac:dyDescent="0.55000000000000004">
      <c r="A57" s="57">
        <v>13</v>
      </c>
      <c r="B57" s="58">
        <v>45286</v>
      </c>
      <c r="C57" s="57" t="s">
        <v>26</v>
      </c>
      <c r="D57" s="59" t="s">
        <v>259</v>
      </c>
      <c r="E57" s="57">
        <v>10</v>
      </c>
      <c r="F57" s="57" t="s">
        <v>108</v>
      </c>
      <c r="G57" s="59" t="s">
        <v>264</v>
      </c>
    </row>
    <row r="58" spans="1:7" x14ac:dyDescent="0.55000000000000004">
      <c r="A58" s="57">
        <v>14</v>
      </c>
      <c r="B58" s="58">
        <v>45286</v>
      </c>
      <c r="C58" s="57" t="s">
        <v>39</v>
      </c>
      <c r="D58" s="59" t="s">
        <v>265</v>
      </c>
      <c r="E58" s="57">
        <v>100</v>
      </c>
      <c r="F58" s="57" t="s">
        <v>162</v>
      </c>
      <c r="G58" s="59" t="s">
        <v>264</v>
      </c>
    </row>
    <row r="59" spans="1:7" x14ac:dyDescent="0.55000000000000004">
      <c r="A59" s="57">
        <v>15</v>
      </c>
      <c r="B59" s="58">
        <v>24467</v>
      </c>
      <c r="C59" s="57" t="s">
        <v>106</v>
      </c>
      <c r="D59" s="59" t="s">
        <v>266</v>
      </c>
      <c r="E59" s="57">
        <v>10</v>
      </c>
      <c r="F59" s="57" t="s">
        <v>119</v>
      </c>
      <c r="G59" s="59" t="s">
        <v>267</v>
      </c>
    </row>
    <row r="60" spans="1:7" x14ac:dyDescent="0.55000000000000004">
      <c r="A60" s="57"/>
      <c r="B60" s="58"/>
      <c r="C60" s="57"/>
      <c r="D60" s="59" t="s">
        <v>268</v>
      </c>
      <c r="E60" s="57">
        <v>12</v>
      </c>
      <c r="F60" s="57" t="s">
        <v>119</v>
      </c>
      <c r="G60" s="59" t="s">
        <v>269</v>
      </c>
    </row>
    <row r="61" spans="1:7" x14ac:dyDescent="0.55000000000000004">
      <c r="A61" s="57">
        <v>17</v>
      </c>
      <c r="B61" s="58">
        <v>45287</v>
      </c>
      <c r="C61" s="57" t="s">
        <v>106</v>
      </c>
      <c r="D61" s="59" t="s">
        <v>265</v>
      </c>
      <c r="E61" s="57">
        <v>50</v>
      </c>
      <c r="F61" s="57" t="s">
        <v>162</v>
      </c>
      <c r="G61" s="59" t="s">
        <v>270</v>
      </c>
    </row>
    <row r="62" spans="1:7" x14ac:dyDescent="0.55000000000000004">
      <c r="A62" s="57">
        <v>16</v>
      </c>
      <c r="B62" s="58">
        <v>24467</v>
      </c>
      <c r="C62" s="57" t="s">
        <v>27</v>
      </c>
      <c r="D62" s="59" t="s">
        <v>271</v>
      </c>
      <c r="E62" s="57">
        <v>20</v>
      </c>
      <c r="F62" s="57" t="s">
        <v>178</v>
      </c>
      <c r="G62" s="59" t="s">
        <v>174</v>
      </c>
    </row>
    <row r="63" spans="1:7" x14ac:dyDescent="0.55000000000000004">
      <c r="A63" s="57"/>
      <c r="B63" s="57"/>
      <c r="C63" s="57"/>
      <c r="D63" s="59" t="s">
        <v>272</v>
      </c>
      <c r="E63" s="57">
        <v>20</v>
      </c>
      <c r="F63" s="57" t="s">
        <v>178</v>
      </c>
      <c r="G63" s="59" t="s">
        <v>174</v>
      </c>
    </row>
    <row r="64" spans="1:7" x14ac:dyDescent="0.55000000000000004">
      <c r="A64" s="57"/>
      <c r="B64" s="57"/>
      <c r="C64" s="72"/>
      <c r="D64" s="73" t="s">
        <v>206</v>
      </c>
      <c r="E64" s="70">
        <v>4</v>
      </c>
      <c r="F64" s="70" t="s">
        <v>108</v>
      </c>
      <c r="G64" s="65" t="s">
        <v>174</v>
      </c>
    </row>
    <row r="65" spans="1:7" x14ac:dyDescent="0.55000000000000004">
      <c r="A65" s="57">
        <v>18</v>
      </c>
      <c r="B65" s="58">
        <v>45288</v>
      </c>
      <c r="C65" s="72" t="s">
        <v>38</v>
      </c>
      <c r="D65" s="59" t="s">
        <v>149</v>
      </c>
      <c r="E65" s="57">
        <v>2</v>
      </c>
      <c r="F65" s="57" t="s">
        <v>108</v>
      </c>
      <c r="G65" s="59" t="s">
        <v>245</v>
      </c>
    </row>
    <row r="66" spans="1:7" x14ac:dyDescent="0.55000000000000004">
      <c r="A66" s="57"/>
      <c r="B66" s="57"/>
      <c r="C66" s="72"/>
      <c r="D66" s="59" t="s">
        <v>273</v>
      </c>
      <c r="E66" s="57">
        <v>2</v>
      </c>
      <c r="F66" s="57" t="s">
        <v>171</v>
      </c>
      <c r="G66" s="59" t="s">
        <v>174</v>
      </c>
    </row>
    <row r="67" spans="1:7" x14ac:dyDescent="0.55000000000000004">
      <c r="A67" s="57"/>
      <c r="B67" s="57"/>
      <c r="C67" s="72"/>
      <c r="D67" s="59" t="s">
        <v>274</v>
      </c>
      <c r="E67" s="57">
        <v>2</v>
      </c>
      <c r="F67" s="57" t="s">
        <v>171</v>
      </c>
      <c r="G67" s="59" t="s">
        <v>174</v>
      </c>
    </row>
    <row r="68" spans="1:7" x14ac:dyDescent="0.55000000000000004">
      <c r="A68" s="57"/>
      <c r="B68" s="57"/>
      <c r="C68" s="72"/>
      <c r="D68" s="73"/>
      <c r="E68" s="70"/>
      <c r="F68" s="70"/>
      <c r="G68" s="65"/>
    </row>
    <row r="72" spans="1:7" x14ac:dyDescent="0.55000000000000004">
      <c r="A72" s="57"/>
      <c r="B72" s="57"/>
      <c r="C72" s="79"/>
      <c r="D72" s="80"/>
      <c r="E72" s="80"/>
      <c r="F72" s="80"/>
      <c r="G72" s="81"/>
    </row>
    <row r="73" spans="1:7" x14ac:dyDescent="0.55000000000000004">
      <c r="A73" s="57"/>
      <c r="B73" s="57"/>
      <c r="C73" s="79"/>
      <c r="D73" s="80"/>
      <c r="E73" s="80"/>
      <c r="F73" s="80"/>
      <c r="G73" s="81"/>
    </row>
    <row r="74" spans="1:7" x14ac:dyDescent="0.55000000000000004">
      <c r="A74" s="57"/>
      <c r="B74" s="57"/>
      <c r="C74" s="57"/>
      <c r="D74" s="59"/>
      <c r="E74" s="57"/>
      <c r="F74" s="57"/>
      <c r="G74" s="59"/>
    </row>
    <row r="75" spans="1:7" x14ac:dyDescent="0.55000000000000004">
      <c r="A75" s="57"/>
      <c r="B75" s="57"/>
      <c r="C75" s="57"/>
      <c r="D75" s="59"/>
      <c r="E75" s="57"/>
      <c r="F75" s="57"/>
      <c r="G75" s="59"/>
    </row>
    <row r="76" spans="1:7" x14ac:dyDescent="0.55000000000000004">
      <c r="A76" s="57"/>
      <c r="B76" s="57"/>
      <c r="C76" s="57"/>
      <c r="D76" s="59"/>
      <c r="E76" s="57"/>
      <c r="F76" s="57"/>
      <c r="G76" s="59"/>
    </row>
    <row r="77" spans="1:7" x14ac:dyDescent="0.55000000000000004">
      <c r="A77" s="57"/>
      <c r="B77" s="57"/>
      <c r="C77" s="57"/>
      <c r="D77" s="59"/>
      <c r="E77" s="57"/>
      <c r="F77" s="57"/>
      <c r="G77" s="59"/>
    </row>
    <row r="78" spans="1:7" x14ac:dyDescent="0.55000000000000004">
      <c r="A78" s="57"/>
      <c r="B78" s="57"/>
      <c r="C78" s="57"/>
      <c r="D78" s="59"/>
      <c r="E78" s="57"/>
      <c r="F78" s="57"/>
      <c r="G78" s="59"/>
    </row>
    <row r="79" spans="1:7" x14ac:dyDescent="0.55000000000000004">
      <c r="A79" s="57"/>
      <c r="B79" s="57"/>
      <c r="C79" s="57"/>
      <c r="D79" s="59"/>
      <c r="E79" s="57"/>
      <c r="F79" s="57"/>
      <c r="G79" s="59"/>
    </row>
    <row r="80" spans="1:7" x14ac:dyDescent="0.55000000000000004">
      <c r="A80" s="57"/>
      <c r="B80" s="57"/>
      <c r="C80" s="57"/>
      <c r="D80" s="59"/>
      <c r="E80" s="57"/>
      <c r="F80" s="57"/>
      <c r="G80" s="59"/>
    </row>
    <row r="81" spans="1:7" x14ac:dyDescent="0.55000000000000004">
      <c r="A81" s="57"/>
      <c r="B81" s="57"/>
      <c r="C81" s="57"/>
      <c r="D81" s="59"/>
      <c r="E81" s="57"/>
      <c r="F81" s="57"/>
      <c r="G81" s="59"/>
    </row>
    <row r="82" spans="1:7" x14ac:dyDescent="0.55000000000000004">
      <c r="A82" s="57"/>
      <c r="B82" s="57"/>
      <c r="C82" s="57"/>
      <c r="D82" s="59"/>
      <c r="E82" s="57"/>
      <c r="F82" s="57"/>
      <c r="G82" s="59"/>
    </row>
    <row r="83" spans="1:7" x14ac:dyDescent="0.55000000000000004">
      <c r="A83" s="57"/>
      <c r="B83" s="57"/>
      <c r="C83" s="57"/>
      <c r="D83" s="59"/>
      <c r="E83" s="57"/>
      <c r="F83" s="57"/>
      <c r="G83" s="59"/>
    </row>
  </sheetData>
  <mergeCells count="10">
    <mergeCell ref="C72:G72"/>
    <mergeCell ref="C73:G73"/>
    <mergeCell ref="A1:G1"/>
    <mergeCell ref="A2:A3"/>
    <mergeCell ref="B2:B3"/>
    <mergeCell ref="C2:C3"/>
    <mergeCell ref="D2:D3"/>
    <mergeCell ref="E2:E3"/>
    <mergeCell ref="F2:F3"/>
    <mergeCell ref="G2:G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7" workbookViewId="0">
      <selection activeCell="G9" sqref="G9"/>
    </sheetView>
  </sheetViews>
  <sheetFormatPr defaultColWidth="9" defaultRowHeight="24" x14ac:dyDescent="0.55000000000000004"/>
  <cols>
    <col min="1" max="1" width="10.375" style="55" customWidth="1"/>
    <col min="2" max="2" width="14" style="55" customWidth="1"/>
    <col min="3" max="3" width="17.25" style="55" customWidth="1"/>
    <col min="4" max="4" width="28" style="60" customWidth="1"/>
    <col min="5" max="7" width="11.375" style="55" customWidth="1"/>
    <col min="8" max="8" width="35.375" style="60" customWidth="1"/>
    <col min="9" max="16384" width="9" style="51"/>
  </cols>
  <sheetData>
    <row r="1" spans="1:8" ht="27" x14ac:dyDescent="0.6">
      <c r="A1" s="76" t="s">
        <v>275</v>
      </c>
      <c r="B1" s="76"/>
      <c r="C1" s="76"/>
      <c r="D1" s="76"/>
      <c r="E1" s="76"/>
      <c r="F1" s="76"/>
      <c r="G1" s="76"/>
      <c r="H1" s="76"/>
    </row>
    <row r="3" spans="1:8" x14ac:dyDescent="0.55000000000000004">
      <c r="A3" s="77" t="s">
        <v>0</v>
      </c>
      <c r="B3" s="77" t="s">
        <v>101</v>
      </c>
      <c r="C3" s="77" t="s">
        <v>1</v>
      </c>
      <c r="D3" s="77" t="s">
        <v>102</v>
      </c>
      <c r="E3" s="77" t="s">
        <v>103</v>
      </c>
      <c r="F3" s="77" t="s">
        <v>104</v>
      </c>
      <c r="G3" s="77" t="s">
        <v>105</v>
      </c>
      <c r="H3" s="77" t="s">
        <v>56</v>
      </c>
    </row>
    <row r="4" spans="1:8" x14ac:dyDescent="0.55000000000000004">
      <c r="A4" s="78"/>
      <c r="B4" s="78"/>
      <c r="C4" s="78"/>
      <c r="D4" s="78"/>
      <c r="E4" s="78"/>
      <c r="F4" s="78"/>
      <c r="G4" s="78"/>
      <c r="H4" s="78"/>
    </row>
    <row r="5" spans="1:8" x14ac:dyDescent="0.55000000000000004">
      <c r="A5" s="58"/>
      <c r="B5" s="58">
        <v>45295</v>
      </c>
      <c r="C5" s="57" t="s">
        <v>36</v>
      </c>
      <c r="D5" s="59" t="s">
        <v>244</v>
      </c>
      <c r="E5" s="57">
        <v>2</v>
      </c>
      <c r="F5" s="57" t="s">
        <v>136</v>
      </c>
      <c r="G5" s="57" t="s">
        <v>109</v>
      </c>
      <c r="H5" s="59" t="s">
        <v>276</v>
      </c>
    </row>
    <row r="6" spans="1:8" x14ac:dyDescent="0.55000000000000004">
      <c r="A6" s="57"/>
      <c r="B6" s="58"/>
      <c r="C6" s="57"/>
      <c r="D6" s="59" t="s">
        <v>277</v>
      </c>
      <c r="E6" s="57">
        <v>15</v>
      </c>
      <c r="F6" s="57" t="s">
        <v>178</v>
      </c>
      <c r="G6" s="57" t="s">
        <v>112</v>
      </c>
      <c r="H6" s="59" t="s">
        <v>174</v>
      </c>
    </row>
    <row r="7" spans="1:8" x14ac:dyDescent="0.55000000000000004">
      <c r="A7" s="57">
        <v>2</v>
      </c>
      <c r="B7" s="58">
        <v>45295</v>
      </c>
      <c r="C7" s="57" t="s">
        <v>40</v>
      </c>
      <c r="D7" s="59" t="s">
        <v>278</v>
      </c>
      <c r="E7" s="57">
        <v>15</v>
      </c>
      <c r="F7" s="57" t="s">
        <v>115</v>
      </c>
      <c r="G7" s="57"/>
      <c r="H7" s="59" t="s">
        <v>279</v>
      </c>
    </row>
    <row r="8" spans="1:8" x14ac:dyDescent="0.55000000000000004">
      <c r="A8" s="57"/>
      <c r="B8" s="57"/>
      <c r="C8" s="57"/>
      <c r="D8" s="59" t="s">
        <v>280</v>
      </c>
      <c r="E8" s="57">
        <v>20</v>
      </c>
      <c r="F8" s="57" t="s">
        <v>192</v>
      </c>
      <c r="G8" s="57"/>
      <c r="H8" s="59" t="s">
        <v>279</v>
      </c>
    </row>
    <row r="9" spans="1:8" x14ac:dyDescent="0.55000000000000004">
      <c r="A9" s="57"/>
      <c r="B9" s="57"/>
      <c r="C9" s="57"/>
      <c r="D9" s="59" t="s">
        <v>281</v>
      </c>
      <c r="E9" s="57">
        <v>500</v>
      </c>
      <c r="F9" s="57" t="s">
        <v>125</v>
      </c>
      <c r="G9" s="57"/>
      <c r="H9" s="59" t="s">
        <v>279</v>
      </c>
    </row>
    <row r="10" spans="1:8" x14ac:dyDescent="0.55000000000000004">
      <c r="A10" s="57"/>
      <c r="B10" s="57"/>
      <c r="C10" s="57"/>
      <c r="D10" s="59" t="s">
        <v>282</v>
      </c>
      <c r="E10" s="57">
        <v>500</v>
      </c>
      <c r="F10" s="57" t="s">
        <v>125</v>
      </c>
      <c r="G10" s="57"/>
      <c r="H10" s="59" t="s">
        <v>279</v>
      </c>
    </row>
    <row r="11" spans="1:8" x14ac:dyDescent="0.55000000000000004">
      <c r="A11" s="57"/>
      <c r="B11" s="57"/>
      <c r="C11" s="57"/>
      <c r="D11" s="59" t="s">
        <v>283</v>
      </c>
      <c r="E11" s="57">
        <v>1</v>
      </c>
      <c r="F11" s="57" t="s">
        <v>133</v>
      </c>
      <c r="G11" s="57"/>
      <c r="H11" s="59" t="s">
        <v>284</v>
      </c>
    </row>
    <row r="12" spans="1:8" x14ac:dyDescent="0.55000000000000004">
      <c r="A12" s="57">
        <v>3</v>
      </c>
      <c r="B12" s="58">
        <v>45299</v>
      </c>
      <c r="C12" s="57" t="s">
        <v>22</v>
      </c>
      <c r="D12" s="59" t="s">
        <v>285</v>
      </c>
      <c r="E12" s="57">
        <v>10</v>
      </c>
      <c r="F12" s="57" t="s">
        <v>203</v>
      </c>
      <c r="G12" s="57"/>
      <c r="H12" s="59" t="s">
        <v>286</v>
      </c>
    </row>
    <row r="13" spans="1:8" x14ac:dyDescent="0.55000000000000004">
      <c r="A13" s="57"/>
      <c r="B13" s="57"/>
      <c r="C13" s="57"/>
      <c r="D13" s="59" t="s">
        <v>287</v>
      </c>
      <c r="E13" s="57">
        <v>100</v>
      </c>
      <c r="F13" s="57" t="s">
        <v>115</v>
      </c>
      <c r="G13" s="57"/>
      <c r="H13" s="59" t="s">
        <v>288</v>
      </c>
    </row>
    <row r="14" spans="1:8" x14ac:dyDescent="0.55000000000000004">
      <c r="A14" s="57">
        <v>4</v>
      </c>
      <c r="B14" s="58">
        <v>45300</v>
      </c>
      <c r="C14" s="57" t="s">
        <v>19</v>
      </c>
      <c r="D14" s="59" t="s">
        <v>289</v>
      </c>
      <c r="E14" s="57">
        <v>10</v>
      </c>
      <c r="F14" s="57" t="s">
        <v>203</v>
      </c>
      <c r="G14" s="57"/>
      <c r="H14" s="59" t="s">
        <v>279</v>
      </c>
    </row>
    <row r="15" spans="1:8" x14ac:dyDescent="0.55000000000000004">
      <c r="A15" s="57"/>
      <c r="B15" s="57"/>
      <c r="C15" s="57"/>
      <c r="D15" s="59" t="s">
        <v>290</v>
      </c>
      <c r="E15" s="57">
        <v>10</v>
      </c>
      <c r="F15" s="57" t="s">
        <v>203</v>
      </c>
      <c r="G15" s="57"/>
      <c r="H15" s="59" t="s">
        <v>279</v>
      </c>
    </row>
    <row r="16" spans="1:8" x14ac:dyDescent="0.55000000000000004">
      <c r="A16" s="57"/>
      <c r="B16" s="57"/>
      <c r="C16" s="57"/>
      <c r="D16" s="59" t="s">
        <v>291</v>
      </c>
      <c r="E16" s="57">
        <v>50</v>
      </c>
      <c r="F16" s="57" t="s">
        <v>115</v>
      </c>
      <c r="G16" s="57"/>
      <c r="H16" s="59" t="s">
        <v>279</v>
      </c>
    </row>
    <row r="17" spans="1:8" x14ac:dyDescent="0.55000000000000004">
      <c r="A17" s="57"/>
      <c r="B17" s="57"/>
      <c r="C17" s="57"/>
      <c r="D17" s="59" t="s">
        <v>292</v>
      </c>
      <c r="E17" s="57">
        <v>5</v>
      </c>
      <c r="F17" s="57" t="s">
        <v>108</v>
      </c>
      <c r="G17" s="57"/>
      <c r="H17" s="59" t="s">
        <v>279</v>
      </c>
    </row>
    <row r="18" spans="1:8" x14ac:dyDescent="0.55000000000000004">
      <c r="A18" s="57"/>
      <c r="B18" s="57"/>
      <c r="C18" s="57"/>
      <c r="D18" s="59" t="s">
        <v>293</v>
      </c>
      <c r="E18" s="57">
        <v>10</v>
      </c>
      <c r="F18" s="57" t="s">
        <v>108</v>
      </c>
      <c r="G18" s="57"/>
      <c r="H18" s="59" t="s">
        <v>279</v>
      </c>
    </row>
    <row r="19" spans="1:8" x14ac:dyDescent="0.55000000000000004">
      <c r="A19" s="57"/>
      <c r="B19" s="57"/>
      <c r="C19" s="57"/>
      <c r="D19" s="59" t="s">
        <v>294</v>
      </c>
      <c r="E19" s="57">
        <v>5</v>
      </c>
      <c r="F19" s="57" t="s">
        <v>108</v>
      </c>
      <c r="G19" s="57"/>
      <c r="H19" s="59" t="s">
        <v>279</v>
      </c>
    </row>
    <row r="20" spans="1:8" x14ac:dyDescent="0.55000000000000004">
      <c r="A20" s="57"/>
      <c r="B20" s="57"/>
      <c r="C20" s="57"/>
      <c r="D20" s="59" t="s">
        <v>295</v>
      </c>
      <c r="E20" s="57">
        <v>20</v>
      </c>
      <c r="F20" s="57" t="s">
        <v>108</v>
      </c>
      <c r="G20" s="57"/>
      <c r="H20" s="59" t="s">
        <v>279</v>
      </c>
    </row>
    <row r="21" spans="1:8" x14ac:dyDescent="0.55000000000000004">
      <c r="A21" s="57"/>
      <c r="B21" s="57"/>
      <c r="C21" s="57"/>
      <c r="D21" s="59" t="s">
        <v>296</v>
      </c>
      <c r="E21" s="57">
        <v>15</v>
      </c>
      <c r="F21" s="57" t="s">
        <v>108</v>
      </c>
      <c r="G21" s="57"/>
      <c r="H21" s="59" t="s">
        <v>279</v>
      </c>
    </row>
    <row r="22" spans="1:8" x14ac:dyDescent="0.55000000000000004">
      <c r="A22" s="57"/>
      <c r="B22" s="57"/>
      <c r="C22" s="57"/>
      <c r="D22" s="59" t="s">
        <v>297</v>
      </c>
      <c r="E22" s="57">
        <v>15</v>
      </c>
      <c r="F22" s="57" t="s">
        <v>108</v>
      </c>
      <c r="G22" s="57"/>
      <c r="H22" s="59" t="s">
        <v>279</v>
      </c>
    </row>
    <row r="23" spans="1:8" x14ac:dyDescent="0.55000000000000004">
      <c r="A23" s="57"/>
      <c r="B23" s="57"/>
      <c r="C23" s="57"/>
      <c r="D23" s="59" t="s">
        <v>298</v>
      </c>
      <c r="E23" s="57">
        <v>1</v>
      </c>
      <c r="F23" s="57" t="s">
        <v>136</v>
      </c>
      <c r="G23" s="57"/>
      <c r="H23" s="59" t="s">
        <v>279</v>
      </c>
    </row>
    <row r="24" spans="1:8" x14ac:dyDescent="0.55000000000000004">
      <c r="A24" s="57"/>
      <c r="B24" s="57"/>
      <c r="C24" s="57"/>
      <c r="D24" s="59" t="s">
        <v>299</v>
      </c>
      <c r="E24" s="57">
        <v>20</v>
      </c>
      <c r="F24" s="57" t="s">
        <v>115</v>
      </c>
      <c r="G24" s="57"/>
      <c r="H24" s="59" t="s">
        <v>279</v>
      </c>
    </row>
    <row r="25" spans="1:8" x14ac:dyDescent="0.55000000000000004">
      <c r="A25" s="57"/>
      <c r="B25" s="57"/>
      <c r="C25" s="57"/>
      <c r="D25" s="59" t="s">
        <v>300</v>
      </c>
      <c r="E25" s="57">
        <v>300</v>
      </c>
      <c r="F25" s="57" t="s">
        <v>125</v>
      </c>
      <c r="G25" s="57"/>
      <c r="H25" s="59" t="s">
        <v>279</v>
      </c>
    </row>
    <row r="26" spans="1:8" x14ac:dyDescent="0.55000000000000004">
      <c r="A26" s="57"/>
      <c r="B26" s="57"/>
      <c r="C26" s="57"/>
      <c r="D26" s="59" t="s">
        <v>301</v>
      </c>
      <c r="E26" s="57">
        <v>300</v>
      </c>
      <c r="F26" s="57" t="s">
        <v>125</v>
      </c>
      <c r="G26" s="57"/>
      <c r="H26" s="59" t="s">
        <v>279</v>
      </c>
    </row>
    <row r="27" spans="1:8" x14ac:dyDescent="0.55000000000000004">
      <c r="A27" s="57"/>
      <c r="B27" s="57"/>
      <c r="C27" s="57"/>
      <c r="D27" s="59" t="s">
        <v>302</v>
      </c>
      <c r="E27" s="57">
        <v>1</v>
      </c>
      <c r="F27" s="57" t="s">
        <v>303</v>
      </c>
      <c r="G27" s="57"/>
      <c r="H27" s="59" t="s">
        <v>304</v>
      </c>
    </row>
    <row r="28" spans="1:8" x14ac:dyDescent="0.55000000000000004">
      <c r="A28" s="57">
        <v>5</v>
      </c>
      <c r="B28" s="58">
        <v>45300</v>
      </c>
      <c r="C28" s="57" t="s">
        <v>35</v>
      </c>
      <c r="D28" s="59" t="s">
        <v>305</v>
      </c>
      <c r="E28" s="57">
        <v>10</v>
      </c>
      <c r="F28" s="57" t="s">
        <v>192</v>
      </c>
      <c r="G28" s="57"/>
      <c r="H28" s="59" t="s">
        <v>306</v>
      </c>
    </row>
    <row r="29" spans="1:8" x14ac:dyDescent="0.55000000000000004">
      <c r="A29" s="57">
        <v>6</v>
      </c>
      <c r="B29" s="58">
        <v>45301</v>
      </c>
      <c r="C29" s="57" t="s">
        <v>36</v>
      </c>
      <c r="D29" s="59" t="s">
        <v>307</v>
      </c>
      <c r="E29" s="57">
        <v>20</v>
      </c>
      <c r="F29" s="57" t="s">
        <v>108</v>
      </c>
      <c r="G29" s="57"/>
      <c r="H29" s="59" t="s">
        <v>276</v>
      </c>
    </row>
    <row r="30" spans="1:8" x14ac:dyDescent="0.55000000000000004">
      <c r="A30" s="57"/>
      <c r="B30" s="57"/>
      <c r="C30" s="57"/>
      <c r="D30" s="59" t="s">
        <v>308</v>
      </c>
      <c r="E30" s="57">
        <v>2</v>
      </c>
      <c r="F30" s="57" t="s">
        <v>309</v>
      </c>
      <c r="G30" s="57"/>
      <c r="H30" s="59" t="s">
        <v>116</v>
      </c>
    </row>
    <row r="31" spans="1:8" x14ac:dyDescent="0.55000000000000004">
      <c r="A31" s="57">
        <v>7</v>
      </c>
      <c r="B31" s="58">
        <v>45301</v>
      </c>
      <c r="C31" s="57" t="s">
        <v>38</v>
      </c>
      <c r="D31" s="59" t="s">
        <v>310</v>
      </c>
      <c r="E31" s="57">
        <v>3</v>
      </c>
      <c r="F31" s="57" t="s">
        <v>136</v>
      </c>
      <c r="G31" s="57"/>
      <c r="H31" s="59" t="s">
        <v>276</v>
      </c>
    </row>
    <row r="32" spans="1:8" x14ac:dyDescent="0.55000000000000004">
      <c r="A32" s="57">
        <v>8</v>
      </c>
      <c r="B32" s="58">
        <v>45306</v>
      </c>
      <c r="C32" s="57" t="s">
        <v>34</v>
      </c>
      <c r="D32" s="59" t="s">
        <v>311</v>
      </c>
      <c r="E32" s="57">
        <v>20</v>
      </c>
      <c r="F32" s="57" t="s">
        <v>185</v>
      </c>
      <c r="G32" s="57"/>
      <c r="H32" s="59" t="s">
        <v>113</v>
      </c>
    </row>
    <row r="33" spans="1:9" x14ac:dyDescent="0.55000000000000004">
      <c r="A33" s="57"/>
      <c r="B33" s="57"/>
      <c r="C33" s="57"/>
      <c r="D33" s="59" t="s">
        <v>312</v>
      </c>
      <c r="E33" s="57">
        <v>24</v>
      </c>
      <c r="F33" s="57" t="s">
        <v>108</v>
      </c>
      <c r="G33" s="57"/>
      <c r="H33" s="59" t="s">
        <v>113</v>
      </c>
    </row>
    <row r="34" spans="1:9" x14ac:dyDescent="0.55000000000000004">
      <c r="A34" s="57">
        <v>9</v>
      </c>
      <c r="B34" s="58">
        <v>45307</v>
      </c>
      <c r="C34" s="57" t="s">
        <v>35</v>
      </c>
      <c r="D34" s="59" t="s">
        <v>313</v>
      </c>
      <c r="E34" s="57">
        <v>15</v>
      </c>
      <c r="F34" s="57" t="s">
        <v>108</v>
      </c>
      <c r="G34" s="57"/>
      <c r="H34" s="59" t="s">
        <v>314</v>
      </c>
      <c r="I34" s="51" t="s">
        <v>315</v>
      </c>
    </row>
    <row r="35" spans="1:9" x14ac:dyDescent="0.55000000000000004">
      <c r="A35" s="57"/>
      <c r="B35" s="57"/>
      <c r="C35" s="57"/>
      <c r="D35" s="59" t="s">
        <v>316</v>
      </c>
      <c r="E35" s="57">
        <v>15</v>
      </c>
      <c r="F35" s="57" t="s">
        <v>108</v>
      </c>
      <c r="G35" s="57"/>
      <c r="H35" s="59" t="s">
        <v>314</v>
      </c>
      <c r="I35" s="51" t="s">
        <v>315</v>
      </c>
    </row>
    <row r="36" spans="1:9" x14ac:dyDescent="0.55000000000000004">
      <c r="A36" s="57">
        <v>10</v>
      </c>
      <c r="B36" s="58">
        <v>45308</v>
      </c>
      <c r="C36" s="57" t="s">
        <v>25</v>
      </c>
      <c r="D36" s="59" t="s">
        <v>317</v>
      </c>
      <c r="E36" s="57">
        <v>200</v>
      </c>
      <c r="F36" s="57" t="s">
        <v>125</v>
      </c>
      <c r="G36" s="57" t="s">
        <v>109</v>
      </c>
      <c r="H36" s="59" t="s">
        <v>318</v>
      </c>
    </row>
    <row r="37" spans="1:9" x14ac:dyDescent="0.55000000000000004">
      <c r="A37" s="57"/>
      <c r="B37" s="57"/>
      <c r="C37" s="57"/>
      <c r="D37" s="59" t="s">
        <v>186</v>
      </c>
      <c r="E37" s="57">
        <v>1</v>
      </c>
      <c r="F37" s="57" t="s">
        <v>133</v>
      </c>
      <c r="G37" s="57" t="s">
        <v>112</v>
      </c>
      <c r="H37" s="69" t="s">
        <v>319</v>
      </c>
    </row>
    <row r="38" spans="1:9" x14ac:dyDescent="0.55000000000000004">
      <c r="A38" s="57"/>
      <c r="B38" s="57"/>
      <c r="C38" s="57"/>
      <c r="D38" s="59" t="s">
        <v>320</v>
      </c>
      <c r="E38" s="57">
        <v>1</v>
      </c>
      <c r="F38" s="57" t="s">
        <v>238</v>
      </c>
      <c r="G38" s="57" t="s">
        <v>112</v>
      </c>
      <c r="H38" s="69" t="s">
        <v>319</v>
      </c>
    </row>
    <row r="39" spans="1:9" x14ac:dyDescent="0.55000000000000004">
      <c r="A39" s="57"/>
      <c r="B39" s="57"/>
      <c r="C39" s="57"/>
      <c r="D39" s="59" t="s">
        <v>252</v>
      </c>
      <c r="E39" s="57">
        <v>5</v>
      </c>
      <c r="F39" s="57" t="s">
        <v>178</v>
      </c>
      <c r="G39" s="57" t="s">
        <v>112</v>
      </c>
      <c r="H39" s="69" t="s">
        <v>319</v>
      </c>
    </row>
    <row r="40" spans="1:9" x14ac:dyDescent="0.55000000000000004">
      <c r="A40" s="57"/>
      <c r="B40" s="57"/>
      <c r="C40" s="57"/>
      <c r="D40" s="59" t="s">
        <v>321</v>
      </c>
      <c r="E40" s="57">
        <v>3</v>
      </c>
      <c r="F40" s="57" t="s">
        <v>171</v>
      </c>
      <c r="G40" s="57" t="s">
        <v>112</v>
      </c>
      <c r="H40" s="69" t="s">
        <v>319</v>
      </c>
    </row>
    <row r="41" spans="1:9" x14ac:dyDescent="0.55000000000000004">
      <c r="A41" s="57"/>
      <c r="B41" s="57"/>
      <c r="C41" s="57"/>
      <c r="D41" s="59" t="s">
        <v>322</v>
      </c>
      <c r="E41" s="57">
        <v>3</v>
      </c>
      <c r="F41" s="57" t="s">
        <v>171</v>
      </c>
      <c r="G41" s="57" t="s">
        <v>112</v>
      </c>
      <c r="H41" s="69" t="s">
        <v>319</v>
      </c>
    </row>
    <row r="42" spans="1:9" x14ac:dyDescent="0.55000000000000004">
      <c r="A42" s="57"/>
      <c r="B42" s="57"/>
      <c r="C42" s="57"/>
      <c r="D42" s="59" t="s">
        <v>323</v>
      </c>
      <c r="E42" s="57">
        <v>5</v>
      </c>
      <c r="F42" s="57" t="s">
        <v>324</v>
      </c>
      <c r="G42" s="57" t="s">
        <v>112</v>
      </c>
      <c r="H42" s="69" t="s">
        <v>319</v>
      </c>
    </row>
    <row r="43" spans="1:9" x14ac:dyDescent="0.55000000000000004">
      <c r="A43" s="57"/>
      <c r="B43" s="57"/>
      <c r="C43" s="57"/>
      <c r="D43" s="59" t="s">
        <v>325</v>
      </c>
      <c r="E43" s="57">
        <v>10</v>
      </c>
      <c r="F43" s="57" t="s">
        <v>326</v>
      </c>
      <c r="G43" s="57" t="s">
        <v>112</v>
      </c>
      <c r="H43" s="69" t="s">
        <v>319</v>
      </c>
    </row>
    <row r="44" spans="1:9" x14ac:dyDescent="0.55000000000000004">
      <c r="A44" s="57"/>
      <c r="B44" s="57"/>
      <c r="C44" s="57"/>
      <c r="D44" s="59" t="s">
        <v>327</v>
      </c>
      <c r="E44" s="57">
        <v>1</v>
      </c>
      <c r="F44" s="57" t="s">
        <v>133</v>
      </c>
      <c r="G44" s="57" t="s">
        <v>112</v>
      </c>
      <c r="H44" s="69" t="s">
        <v>319</v>
      </c>
    </row>
    <row r="45" spans="1:9" x14ac:dyDescent="0.55000000000000004">
      <c r="A45" s="57"/>
      <c r="B45" s="57"/>
      <c r="C45" s="57"/>
      <c r="D45" s="59" t="s">
        <v>328</v>
      </c>
      <c r="E45" s="57">
        <v>3</v>
      </c>
      <c r="F45" s="57" t="s">
        <v>176</v>
      </c>
      <c r="G45" s="57" t="s">
        <v>112</v>
      </c>
      <c r="H45" s="69" t="s">
        <v>319</v>
      </c>
    </row>
    <row r="46" spans="1:9" x14ac:dyDescent="0.55000000000000004">
      <c r="A46" s="57"/>
      <c r="B46" s="57"/>
      <c r="C46" s="57"/>
      <c r="D46" s="59" t="s">
        <v>329</v>
      </c>
      <c r="E46" s="57">
        <v>3</v>
      </c>
      <c r="F46" s="57" t="s">
        <v>176</v>
      </c>
      <c r="G46" s="57" t="s">
        <v>112</v>
      </c>
      <c r="H46" s="69" t="s">
        <v>319</v>
      </c>
    </row>
    <row r="47" spans="1:9" x14ac:dyDescent="0.55000000000000004">
      <c r="A47" s="57"/>
      <c r="B47" s="57"/>
      <c r="C47" s="57"/>
      <c r="D47" s="59" t="s">
        <v>330</v>
      </c>
      <c r="E47" s="57">
        <v>10</v>
      </c>
      <c r="F47" s="57" t="s">
        <v>178</v>
      </c>
      <c r="G47" s="57" t="s">
        <v>112</v>
      </c>
      <c r="H47" s="69" t="s">
        <v>319</v>
      </c>
    </row>
    <row r="48" spans="1:9" x14ac:dyDescent="0.55000000000000004">
      <c r="A48" s="57"/>
      <c r="B48" s="57"/>
      <c r="C48" s="57"/>
      <c r="D48" s="59" t="s">
        <v>331</v>
      </c>
      <c r="E48" s="57">
        <v>1</v>
      </c>
      <c r="F48" s="57" t="s">
        <v>111</v>
      </c>
      <c r="G48" s="57" t="s">
        <v>112</v>
      </c>
      <c r="H48" s="69" t="s">
        <v>319</v>
      </c>
    </row>
    <row r="49" spans="1:8" x14ac:dyDescent="0.55000000000000004">
      <c r="A49" s="57"/>
      <c r="B49" s="57"/>
      <c r="C49" s="57"/>
      <c r="D49" s="59" t="s">
        <v>332</v>
      </c>
      <c r="E49" s="57">
        <v>1</v>
      </c>
      <c r="F49" s="57" t="s">
        <v>178</v>
      </c>
      <c r="G49" s="57" t="s">
        <v>112</v>
      </c>
      <c r="H49" s="69" t="s">
        <v>319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22" sqref="F21:F22"/>
    </sheetView>
  </sheetViews>
  <sheetFormatPr defaultColWidth="9.125" defaultRowHeight="17.25" x14ac:dyDescent="0.2"/>
  <cols>
    <col min="1" max="1" width="13.625" style="38" customWidth="1"/>
    <col min="2" max="2" width="14.625" style="50" customWidth="1"/>
    <col min="3" max="3" width="40.25" style="38" customWidth="1"/>
    <col min="4" max="4" width="22" style="38" customWidth="1"/>
    <col min="5" max="5" width="23.125" style="38" customWidth="1"/>
    <col min="6" max="6" width="21" style="38" customWidth="1"/>
    <col min="7" max="7" width="36.125" style="38" customWidth="1"/>
    <col min="8" max="16384" width="9.125" style="38"/>
  </cols>
  <sheetData>
    <row r="1" spans="1:8" ht="24" x14ac:dyDescent="0.2">
      <c r="A1" s="37" t="s">
        <v>1</v>
      </c>
      <c r="B1" s="37" t="s">
        <v>51</v>
      </c>
      <c r="C1" s="37" t="s">
        <v>52</v>
      </c>
      <c r="D1" s="37" t="s">
        <v>53</v>
      </c>
      <c r="E1" s="37" t="s">
        <v>54</v>
      </c>
      <c r="F1" s="37" t="s">
        <v>55</v>
      </c>
      <c r="G1" s="37" t="s">
        <v>56</v>
      </c>
    </row>
    <row r="2" spans="1:8" ht="24" x14ac:dyDescent="0.2">
      <c r="A2" s="39" t="s">
        <v>34</v>
      </c>
      <c r="B2" s="40">
        <v>45232</v>
      </c>
      <c r="C2" s="41" t="s">
        <v>57</v>
      </c>
      <c r="D2" s="41" t="s">
        <v>58</v>
      </c>
      <c r="E2" s="41" t="s">
        <v>59</v>
      </c>
      <c r="F2" s="39">
        <v>45299</v>
      </c>
      <c r="G2" s="41"/>
    </row>
    <row r="3" spans="1:8" ht="24" x14ac:dyDescent="0.2">
      <c r="A3" s="41" t="s">
        <v>27</v>
      </c>
      <c r="B3" s="40">
        <v>45232</v>
      </c>
      <c r="C3" s="41" t="s">
        <v>57</v>
      </c>
      <c r="D3" s="41"/>
      <c r="E3" s="41" t="s">
        <v>59</v>
      </c>
      <c r="F3" s="39">
        <v>45243</v>
      </c>
      <c r="G3" s="41"/>
    </row>
    <row r="4" spans="1:8" ht="24" x14ac:dyDescent="0.2">
      <c r="A4" s="83" t="s">
        <v>40</v>
      </c>
      <c r="B4" s="40">
        <v>45232</v>
      </c>
      <c r="C4" s="41" t="s">
        <v>57</v>
      </c>
      <c r="D4" s="41"/>
      <c r="E4" s="41" t="s">
        <v>59</v>
      </c>
      <c r="F4" s="39">
        <v>45288</v>
      </c>
      <c r="G4" s="41"/>
    </row>
    <row r="5" spans="1:8" ht="48" x14ac:dyDescent="0.2">
      <c r="A5" s="83"/>
      <c r="B5" s="40">
        <v>45272</v>
      </c>
      <c r="C5" s="42" t="s">
        <v>60</v>
      </c>
      <c r="D5" s="42"/>
      <c r="E5" s="41" t="s">
        <v>61</v>
      </c>
      <c r="F5" s="41"/>
      <c r="G5" s="41"/>
    </row>
    <row r="6" spans="1:8" ht="24" x14ac:dyDescent="0.2">
      <c r="A6" s="83"/>
      <c r="B6" s="40">
        <v>45272</v>
      </c>
      <c r="C6" s="41" t="s">
        <v>62</v>
      </c>
      <c r="D6" s="41"/>
      <c r="E6" s="41" t="s">
        <v>61</v>
      </c>
      <c r="F6" s="41"/>
      <c r="G6" s="41"/>
    </row>
    <row r="7" spans="1:8" ht="24" x14ac:dyDescent="0.2">
      <c r="A7" s="84" t="s">
        <v>39</v>
      </c>
      <c r="B7" s="40">
        <v>45232</v>
      </c>
      <c r="C7" s="41" t="s">
        <v>57</v>
      </c>
      <c r="D7" s="41"/>
      <c r="E7" s="41" t="s">
        <v>61</v>
      </c>
      <c r="F7" s="41"/>
      <c r="G7" s="41"/>
    </row>
    <row r="8" spans="1:8" ht="48" x14ac:dyDescent="0.2">
      <c r="A8" s="84"/>
      <c r="B8" s="40">
        <v>45232</v>
      </c>
      <c r="C8" s="42" t="s">
        <v>63</v>
      </c>
      <c r="D8" s="42"/>
      <c r="E8" s="41" t="s">
        <v>59</v>
      </c>
      <c r="F8" s="39">
        <v>45278</v>
      </c>
      <c r="G8" s="41"/>
    </row>
    <row r="9" spans="1:8" ht="24" x14ac:dyDescent="0.2">
      <c r="A9" s="84"/>
      <c r="B9" s="40">
        <v>45272</v>
      </c>
      <c r="C9" s="41" t="s">
        <v>62</v>
      </c>
      <c r="D9" s="41"/>
      <c r="E9" s="41" t="s">
        <v>61</v>
      </c>
      <c r="F9" s="41"/>
      <c r="G9" s="41"/>
    </row>
    <row r="10" spans="1:8" ht="24" x14ac:dyDescent="0.2">
      <c r="A10" s="39" t="s">
        <v>30</v>
      </c>
      <c r="B10" s="40">
        <v>45239</v>
      </c>
      <c r="C10" s="41" t="s">
        <v>64</v>
      </c>
      <c r="D10" s="41" t="s">
        <v>58</v>
      </c>
      <c r="E10" s="41" t="s">
        <v>59</v>
      </c>
      <c r="F10" s="39">
        <v>45239</v>
      </c>
      <c r="G10" s="41"/>
    </row>
    <row r="11" spans="1:8" ht="24" x14ac:dyDescent="0.2">
      <c r="A11" s="39" t="s">
        <v>38</v>
      </c>
      <c r="B11" s="40">
        <v>45239</v>
      </c>
      <c r="C11" s="41" t="s">
        <v>65</v>
      </c>
      <c r="D11" s="41"/>
      <c r="E11" s="41" t="s">
        <v>61</v>
      </c>
      <c r="F11" s="41"/>
      <c r="G11" s="41"/>
      <c r="H11" s="43"/>
    </row>
    <row r="12" spans="1:8" ht="24" x14ac:dyDescent="0.2">
      <c r="A12" s="84" t="s">
        <v>26</v>
      </c>
      <c r="B12" s="40">
        <v>45239</v>
      </c>
      <c r="C12" s="41" t="s">
        <v>66</v>
      </c>
      <c r="D12" s="41"/>
      <c r="E12" s="41" t="s">
        <v>59</v>
      </c>
      <c r="F12" s="39">
        <v>45299</v>
      </c>
      <c r="G12" s="41"/>
    </row>
    <row r="13" spans="1:8" ht="48" x14ac:dyDescent="0.2">
      <c r="A13" s="84"/>
      <c r="B13" s="44"/>
      <c r="C13" s="41" t="s">
        <v>67</v>
      </c>
      <c r="D13" s="41"/>
      <c r="E13" s="41" t="s">
        <v>61</v>
      </c>
      <c r="F13" s="41"/>
      <c r="G13" s="42" t="s">
        <v>68</v>
      </c>
    </row>
    <row r="14" spans="1:8" ht="48" x14ac:dyDescent="0.2">
      <c r="A14" s="84"/>
      <c r="B14" s="44"/>
      <c r="C14" s="41" t="s">
        <v>69</v>
      </c>
      <c r="D14" s="41"/>
      <c r="E14" s="41" t="s">
        <v>61</v>
      </c>
      <c r="F14" s="41"/>
      <c r="G14" s="42" t="s">
        <v>70</v>
      </c>
    </row>
    <row r="15" spans="1:8" ht="48" x14ac:dyDescent="0.2">
      <c r="A15" s="84"/>
      <c r="B15" s="44"/>
      <c r="C15" s="42" t="s">
        <v>60</v>
      </c>
      <c r="D15" s="41"/>
      <c r="E15" s="41" t="s">
        <v>61</v>
      </c>
      <c r="F15" s="41"/>
      <c r="G15" s="41"/>
    </row>
    <row r="16" spans="1:8" ht="48" x14ac:dyDescent="0.55000000000000004">
      <c r="A16" s="84" t="s">
        <v>37</v>
      </c>
      <c r="B16" s="40">
        <v>45239</v>
      </c>
      <c r="C16" s="45" t="s">
        <v>71</v>
      </c>
      <c r="D16" s="41"/>
      <c r="E16" s="41" t="s">
        <v>59</v>
      </c>
      <c r="F16" s="39">
        <v>45243</v>
      </c>
      <c r="G16" s="41"/>
    </row>
    <row r="17" spans="1:7" ht="24" x14ac:dyDescent="0.2">
      <c r="A17" s="84"/>
      <c r="B17" s="40">
        <v>45306</v>
      </c>
      <c r="C17" s="41" t="s">
        <v>72</v>
      </c>
      <c r="D17" s="41"/>
      <c r="E17" s="41" t="s">
        <v>61</v>
      </c>
      <c r="F17" s="41"/>
      <c r="G17" s="41"/>
    </row>
    <row r="18" spans="1:7" ht="48" x14ac:dyDescent="0.2">
      <c r="A18" s="41" t="s">
        <v>36</v>
      </c>
      <c r="B18" s="40">
        <v>44953</v>
      </c>
      <c r="C18" s="46" t="s">
        <v>73</v>
      </c>
      <c r="D18" s="41"/>
      <c r="E18" s="41" t="s">
        <v>90</v>
      </c>
      <c r="F18" s="41"/>
      <c r="G18" s="41"/>
    </row>
    <row r="19" spans="1:7" ht="48" x14ac:dyDescent="0.2">
      <c r="A19" s="84" t="s">
        <v>25</v>
      </c>
      <c r="B19" s="40">
        <v>45266</v>
      </c>
      <c r="C19" s="47" t="s">
        <v>74</v>
      </c>
      <c r="D19" s="41"/>
      <c r="E19" s="41" t="s">
        <v>59</v>
      </c>
      <c r="F19" s="39">
        <v>45306</v>
      </c>
      <c r="G19" s="41"/>
    </row>
    <row r="20" spans="1:7" ht="24" x14ac:dyDescent="0.2">
      <c r="A20" s="84"/>
      <c r="B20" s="40">
        <v>45266</v>
      </c>
      <c r="C20" s="48" t="s">
        <v>75</v>
      </c>
      <c r="D20" s="41"/>
      <c r="E20" s="41" t="s">
        <v>61</v>
      </c>
      <c r="F20" s="41"/>
      <c r="G20" s="41" t="s">
        <v>91</v>
      </c>
    </row>
    <row r="21" spans="1:7" ht="24" x14ac:dyDescent="0.2">
      <c r="A21" s="41" t="s">
        <v>21</v>
      </c>
      <c r="B21" s="40">
        <v>45278</v>
      </c>
      <c r="C21" s="47" t="s">
        <v>76</v>
      </c>
      <c r="D21" s="41"/>
      <c r="E21" s="47" t="s">
        <v>61</v>
      </c>
      <c r="F21" s="41"/>
      <c r="G21" s="41"/>
    </row>
    <row r="22" spans="1:7" ht="24" x14ac:dyDescent="0.2">
      <c r="A22" s="41"/>
      <c r="B22" s="44"/>
      <c r="C22" s="47" t="s">
        <v>77</v>
      </c>
      <c r="D22" s="41"/>
      <c r="E22" s="47" t="s">
        <v>61</v>
      </c>
      <c r="F22" s="41"/>
      <c r="G22" s="41"/>
    </row>
    <row r="23" spans="1:7" ht="24" x14ac:dyDescent="0.2">
      <c r="A23" s="41"/>
      <c r="B23" s="44"/>
      <c r="C23" s="47" t="s">
        <v>78</v>
      </c>
      <c r="D23" s="41"/>
      <c r="E23" s="47" t="s">
        <v>61</v>
      </c>
      <c r="F23" s="41"/>
      <c r="G23" s="41"/>
    </row>
    <row r="24" spans="1:7" ht="24" x14ac:dyDescent="0.2">
      <c r="A24" s="41"/>
      <c r="B24" s="44"/>
      <c r="C24" s="47" t="s">
        <v>79</v>
      </c>
      <c r="D24" s="41"/>
      <c r="E24" s="47" t="s">
        <v>61</v>
      </c>
      <c r="F24" s="41"/>
      <c r="G24" s="41"/>
    </row>
    <row r="25" spans="1:7" ht="24" x14ac:dyDescent="0.2">
      <c r="A25" s="41"/>
      <c r="B25" s="44"/>
      <c r="C25" s="47" t="s">
        <v>80</v>
      </c>
      <c r="D25" s="41"/>
      <c r="E25" s="47" t="s">
        <v>61</v>
      </c>
      <c r="F25" s="41"/>
      <c r="G25" s="41"/>
    </row>
    <row r="26" spans="1:7" ht="24" x14ac:dyDescent="0.2">
      <c r="A26" s="41"/>
      <c r="B26" s="44"/>
      <c r="C26" s="47" t="s">
        <v>81</v>
      </c>
      <c r="D26" s="41"/>
      <c r="E26" s="47" t="s">
        <v>61</v>
      </c>
      <c r="F26" s="41"/>
      <c r="G26" s="41"/>
    </row>
    <row r="27" spans="1:7" ht="24" x14ac:dyDescent="0.2">
      <c r="A27" s="41"/>
      <c r="B27" s="44"/>
      <c r="C27" s="47" t="s">
        <v>82</v>
      </c>
      <c r="D27" s="41"/>
      <c r="E27" s="47" t="s">
        <v>61</v>
      </c>
      <c r="F27" s="41"/>
      <c r="G27" s="41"/>
    </row>
    <row r="28" spans="1:7" ht="24" x14ac:dyDescent="0.2">
      <c r="A28" s="41"/>
      <c r="B28" s="44"/>
      <c r="C28" s="47" t="s">
        <v>83</v>
      </c>
      <c r="D28" s="41"/>
      <c r="E28" s="47" t="s">
        <v>84</v>
      </c>
      <c r="F28" s="39">
        <v>45285</v>
      </c>
      <c r="G28" s="41" t="s">
        <v>85</v>
      </c>
    </row>
    <row r="29" spans="1:7" ht="24" x14ac:dyDescent="0.2">
      <c r="A29" s="41"/>
      <c r="B29" s="44"/>
      <c r="C29" s="47" t="s">
        <v>86</v>
      </c>
      <c r="D29" s="41"/>
      <c r="E29" s="47" t="s">
        <v>61</v>
      </c>
      <c r="F29" s="41"/>
      <c r="G29" s="41"/>
    </row>
    <row r="30" spans="1:7" ht="24" x14ac:dyDescent="0.2">
      <c r="A30" s="41" t="s">
        <v>23</v>
      </c>
      <c r="B30" s="40">
        <v>45285</v>
      </c>
      <c r="C30" s="47" t="s">
        <v>87</v>
      </c>
      <c r="D30" s="41" t="s">
        <v>58</v>
      </c>
      <c r="E30" s="42" t="s">
        <v>59</v>
      </c>
      <c r="F30" s="39">
        <v>45286</v>
      </c>
      <c r="G30" s="41"/>
    </row>
    <row r="31" spans="1:7" ht="24" x14ac:dyDescent="0.55000000000000004">
      <c r="A31" s="41" t="s">
        <v>35</v>
      </c>
      <c r="B31" s="40">
        <v>45293</v>
      </c>
      <c r="C31" s="42" t="s">
        <v>88</v>
      </c>
      <c r="D31" s="41"/>
      <c r="E31" s="41" t="s">
        <v>61</v>
      </c>
      <c r="F31" s="41"/>
      <c r="G31" s="49" t="s">
        <v>89</v>
      </c>
    </row>
  </sheetData>
  <mergeCells count="5">
    <mergeCell ref="A4:A6"/>
    <mergeCell ref="A7:A9"/>
    <mergeCell ref="A12:A15"/>
    <mergeCell ref="A16:A17"/>
    <mergeCell ref="A19:A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topLeftCell="A10" zoomScale="90" zoomScaleNormal="90" workbookViewId="0">
      <selection activeCell="O24" sqref="O24"/>
    </sheetView>
  </sheetViews>
  <sheetFormatPr defaultRowHeight="24" x14ac:dyDescent="0.55000000000000004"/>
  <cols>
    <col min="1" max="1" width="6.875" style="11" customWidth="1"/>
    <col min="2" max="2" width="15.75" style="1" customWidth="1"/>
    <col min="3" max="5" width="14.625" style="34" customWidth="1"/>
    <col min="6" max="6" width="14.75" style="36" customWidth="1"/>
    <col min="7" max="256" width="9" style="1"/>
    <col min="257" max="257" width="6.875" style="1" customWidth="1"/>
    <col min="258" max="258" width="15.75" style="1" customWidth="1"/>
    <col min="259" max="261" width="14.625" style="1" customWidth="1"/>
    <col min="262" max="262" width="14.75" style="1" customWidth="1"/>
    <col min="263" max="512" width="9" style="1"/>
    <col min="513" max="513" width="6.875" style="1" customWidth="1"/>
    <col min="514" max="514" width="15.75" style="1" customWidth="1"/>
    <col min="515" max="517" width="14.625" style="1" customWidth="1"/>
    <col min="518" max="518" width="14.75" style="1" customWidth="1"/>
    <col min="519" max="768" width="9" style="1"/>
    <col min="769" max="769" width="6.875" style="1" customWidth="1"/>
    <col min="770" max="770" width="15.75" style="1" customWidth="1"/>
    <col min="771" max="773" width="14.625" style="1" customWidth="1"/>
    <col min="774" max="774" width="14.75" style="1" customWidth="1"/>
    <col min="775" max="1024" width="9" style="1"/>
    <col min="1025" max="1025" width="6.875" style="1" customWidth="1"/>
    <col min="1026" max="1026" width="15.75" style="1" customWidth="1"/>
    <col min="1027" max="1029" width="14.625" style="1" customWidth="1"/>
    <col min="1030" max="1030" width="14.75" style="1" customWidth="1"/>
    <col min="1031" max="1280" width="9" style="1"/>
    <col min="1281" max="1281" width="6.875" style="1" customWidth="1"/>
    <col min="1282" max="1282" width="15.75" style="1" customWidth="1"/>
    <col min="1283" max="1285" width="14.625" style="1" customWidth="1"/>
    <col min="1286" max="1286" width="14.75" style="1" customWidth="1"/>
    <col min="1287" max="1536" width="9" style="1"/>
    <col min="1537" max="1537" width="6.875" style="1" customWidth="1"/>
    <col min="1538" max="1538" width="15.75" style="1" customWidth="1"/>
    <col min="1539" max="1541" width="14.625" style="1" customWidth="1"/>
    <col min="1542" max="1542" width="14.75" style="1" customWidth="1"/>
    <col min="1543" max="1792" width="9" style="1"/>
    <col min="1793" max="1793" width="6.875" style="1" customWidth="1"/>
    <col min="1794" max="1794" width="15.75" style="1" customWidth="1"/>
    <col min="1795" max="1797" width="14.625" style="1" customWidth="1"/>
    <col min="1798" max="1798" width="14.75" style="1" customWidth="1"/>
    <col min="1799" max="2048" width="9" style="1"/>
    <col min="2049" max="2049" width="6.875" style="1" customWidth="1"/>
    <col min="2050" max="2050" width="15.75" style="1" customWidth="1"/>
    <col min="2051" max="2053" width="14.625" style="1" customWidth="1"/>
    <col min="2054" max="2054" width="14.75" style="1" customWidth="1"/>
    <col min="2055" max="2304" width="9" style="1"/>
    <col min="2305" max="2305" width="6.875" style="1" customWidth="1"/>
    <col min="2306" max="2306" width="15.75" style="1" customWidth="1"/>
    <col min="2307" max="2309" width="14.625" style="1" customWidth="1"/>
    <col min="2310" max="2310" width="14.75" style="1" customWidth="1"/>
    <col min="2311" max="2560" width="9" style="1"/>
    <col min="2561" max="2561" width="6.875" style="1" customWidth="1"/>
    <col min="2562" max="2562" width="15.75" style="1" customWidth="1"/>
    <col min="2563" max="2565" width="14.625" style="1" customWidth="1"/>
    <col min="2566" max="2566" width="14.75" style="1" customWidth="1"/>
    <col min="2567" max="2816" width="9" style="1"/>
    <col min="2817" max="2817" width="6.875" style="1" customWidth="1"/>
    <col min="2818" max="2818" width="15.75" style="1" customWidth="1"/>
    <col min="2819" max="2821" width="14.625" style="1" customWidth="1"/>
    <col min="2822" max="2822" width="14.75" style="1" customWidth="1"/>
    <col min="2823" max="3072" width="9" style="1"/>
    <col min="3073" max="3073" width="6.875" style="1" customWidth="1"/>
    <col min="3074" max="3074" width="15.75" style="1" customWidth="1"/>
    <col min="3075" max="3077" width="14.625" style="1" customWidth="1"/>
    <col min="3078" max="3078" width="14.75" style="1" customWidth="1"/>
    <col min="3079" max="3328" width="9" style="1"/>
    <col min="3329" max="3329" width="6.875" style="1" customWidth="1"/>
    <col min="3330" max="3330" width="15.75" style="1" customWidth="1"/>
    <col min="3331" max="3333" width="14.625" style="1" customWidth="1"/>
    <col min="3334" max="3334" width="14.75" style="1" customWidth="1"/>
    <col min="3335" max="3584" width="9" style="1"/>
    <col min="3585" max="3585" width="6.875" style="1" customWidth="1"/>
    <col min="3586" max="3586" width="15.75" style="1" customWidth="1"/>
    <col min="3587" max="3589" width="14.625" style="1" customWidth="1"/>
    <col min="3590" max="3590" width="14.75" style="1" customWidth="1"/>
    <col min="3591" max="3840" width="9" style="1"/>
    <col min="3841" max="3841" width="6.875" style="1" customWidth="1"/>
    <col min="3842" max="3842" width="15.75" style="1" customWidth="1"/>
    <col min="3843" max="3845" width="14.625" style="1" customWidth="1"/>
    <col min="3846" max="3846" width="14.75" style="1" customWidth="1"/>
    <col min="3847" max="4096" width="9" style="1"/>
    <col min="4097" max="4097" width="6.875" style="1" customWidth="1"/>
    <col min="4098" max="4098" width="15.75" style="1" customWidth="1"/>
    <col min="4099" max="4101" width="14.625" style="1" customWidth="1"/>
    <col min="4102" max="4102" width="14.75" style="1" customWidth="1"/>
    <col min="4103" max="4352" width="9" style="1"/>
    <col min="4353" max="4353" width="6.875" style="1" customWidth="1"/>
    <col min="4354" max="4354" width="15.75" style="1" customWidth="1"/>
    <col min="4355" max="4357" width="14.625" style="1" customWidth="1"/>
    <col min="4358" max="4358" width="14.75" style="1" customWidth="1"/>
    <col min="4359" max="4608" width="9" style="1"/>
    <col min="4609" max="4609" width="6.875" style="1" customWidth="1"/>
    <col min="4610" max="4610" width="15.75" style="1" customWidth="1"/>
    <col min="4611" max="4613" width="14.625" style="1" customWidth="1"/>
    <col min="4614" max="4614" width="14.75" style="1" customWidth="1"/>
    <col min="4615" max="4864" width="9" style="1"/>
    <col min="4865" max="4865" width="6.875" style="1" customWidth="1"/>
    <col min="4866" max="4866" width="15.75" style="1" customWidth="1"/>
    <col min="4867" max="4869" width="14.625" style="1" customWidth="1"/>
    <col min="4870" max="4870" width="14.75" style="1" customWidth="1"/>
    <col min="4871" max="5120" width="9" style="1"/>
    <col min="5121" max="5121" width="6.875" style="1" customWidth="1"/>
    <col min="5122" max="5122" width="15.75" style="1" customWidth="1"/>
    <col min="5123" max="5125" width="14.625" style="1" customWidth="1"/>
    <col min="5126" max="5126" width="14.75" style="1" customWidth="1"/>
    <col min="5127" max="5376" width="9" style="1"/>
    <col min="5377" max="5377" width="6.875" style="1" customWidth="1"/>
    <col min="5378" max="5378" width="15.75" style="1" customWidth="1"/>
    <col min="5379" max="5381" width="14.625" style="1" customWidth="1"/>
    <col min="5382" max="5382" width="14.75" style="1" customWidth="1"/>
    <col min="5383" max="5632" width="9" style="1"/>
    <col min="5633" max="5633" width="6.875" style="1" customWidth="1"/>
    <col min="5634" max="5634" width="15.75" style="1" customWidth="1"/>
    <col min="5635" max="5637" width="14.625" style="1" customWidth="1"/>
    <col min="5638" max="5638" width="14.75" style="1" customWidth="1"/>
    <col min="5639" max="5888" width="9" style="1"/>
    <col min="5889" max="5889" width="6.875" style="1" customWidth="1"/>
    <col min="5890" max="5890" width="15.75" style="1" customWidth="1"/>
    <col min="5891" max="5893" width="14.625" style="1" customWidth="1"/>
    <col min="5894" max="5894" width="14.75" style="1" customWidth="1"/>
    <col min="5895" max="6144" width="9" style="1"/>
    <col min="6145" max="6145" width="6.875" style="1" customWidth="1"/>
    <col min="6146" max="6146" width="15.75" style="1" customWidth="1"/>
    <col min="6147" max="6149" width="14.625" style="1" customWidth="1"/>
    <col min="6150" max="6150" width="14.75" style="1" customWidth="1"/>
    <col min="6151" max="6400" width="9" style="1"/>
    <col min="6401" max="6401" width="6.875" style="1" customWidth="1"/>
    <col min="6402" max="6402" width="15.75" style="1" customWidth="1"/>
    <col min="6403" max="6405" width="14.625" style="1" customWidth="1"/>
    <col min="6406" max="6406" width="14.75" style="1" customWidth="1"/>
    <col min="6407" max="6656" width="9" style="1"/>
    <col min="6657" max="6657" width="6.875" style="1" customWidth="1"/>
    <col min="6658" max="6658" width="15.75" style="1" customWidth="1"/>
    <col min="6659" max="6661" width="14.625" style="1" customWidth="1"/>
    <col min="6662" max="6662" width="14.75" style="1" customWidth="1"/>
    <col min="6663" max="6912" width="9" style="1"/>
    <col min="6913" max="6913" width="6.875" style="1" customWidth="1"/>
    <col min="6914" max="6914" width="15.75" style="1" customWidth="1"/>
    <col min="6915" max="6917" width="14.625" style="1" customWidth="1"/>
    <col min="6918" max="6918" width="14.75" style="1" customWidth="1"/>
    <col min="6919" max="7168" width="9" style="1"/>
    <col min="7169" max="7169" width="6.875" style="1" customWidth="1"/>
    <col min="7170" max="7170" width="15.75" style="1" customWidth="1"/>
    <col min="7171" max="7173" width="14.625" style="1" customWidth="1"/>
    <col min="7174" max="7174" width="14.75" style="1" customWidth="1"/>
    <col min="7175" max="7424" width="9" style="1"/>
    <col min="7425" max="7425" width="6.875" style="1" customWidth="1"/>
    <col min="7426" max="7426" width="15.75" style="1" customWidth="1"/>
    <col min="7427" max="7429" width="14.625" style="1" customWidth="1"/>
    <col min="7430" max="7430" width="14.75" style="1" customWidth="1"/>
    <col min="7431" max="7680" width="9" style="1"/>
    <col min="7681" max="7681" width="6.875" style="1" customWidth="1"/>
    <col min="7682" max="7682" width="15.75" style="1" customWidth="1"/>
    <col min="7683" max="7685" width="14.625" style="1" customWidth="1"/>
    <col min="7686" max="7686" width="14.75" style="1" customWidth="1"/>
    <col min="7687" max="7936" width="9" style="1"/>
    <col min="7937" max="7937" width="6.875" style="1" customWidth="1"/>
    <col min="7938" max="7938" width="15.75" style="1" customWidth="1"/>
    <col min="7939" max="7941" width="14.625" style="1" customWidth="1"/>
    <col min="7942" max="7942" width="14.75" style="1" customWidth="1"/>
    <col min="7943" max="8192" width="9" style="1"/>
    <col min="8193" max="8193" width="6.875" style="1" customWidth="1"/>
    <col min="8194" max="8194" width="15.75" style="1" customWidth="1"/>
    <col min="8195" max="8197" width="14.625" style="1" customWidth="1"/>
    <col min="8198" max="8198" width="14.75" style="1" customWidth="1"/>
    <col min="8199" max="8448" width="9" style="1"/>
    <col min="8449" max="8449" width="6.875" style="1" customWidth="1"/>
    <col min="8450" max="8450" width="15.75" style="1" customWidth="1"/>
    <col min="8451" max="8453" width="14.625" style="1" customWidth="1"/>
    <col min="8454" max="8454" width="14.75" style="1" customWidth="1"/>
    <col min="8455" max="8704" width="9" style="1"/>
    <col min="8705" max="8705" width="6.875" style="1" customWidth="1"/>
    <col min="8706" max="8706" width="15.75" style="1" customWidth="1"/>
    <col min="8707" max="8709" width="14.625" style="1" customWidth="1"/>
    <col min="8710" max="8710" width="14.75" style="1" customWidth="1"/>
    <col min="8711" max="8960" width="9" style="1"/>
    <col min="8961" max="8961" width="6.875" style="1" customWidth="1"/>
    <col min="8962" max="8962" width="15.75" style="1" customWidth="1"/>
    <col min="8963" max="8965" width="14.625" style="1" customWidth="1"/>
    <col min="8966" max="8966" width="14.75" style="1" customWidth="1"/>
    <col min="8967" max="9216" width="9" style="1"/>
    <col min="9217" max="9217" width="6.875" style="1" customWidth="1"/>
    <col min="9218" max="9218" width="15.75" style="1" customWidth="1"/>
    <col min="9219" max="9221" width="14.625" style="1" customWidth="1"/>
    <col min="9222" max="9222" width="14.75" style="1" customWidth="1"/>
    <col min="9223" max="9472" width="9" style="1"/>
    <col min="9473" max="9473" width="6.875" style="1" customWidth="1"/>
    <col min="9474" max="9474" width="15.75" style="1" customWidth="1"/>
    <col min="9475" max="9477" width="14.625" style="1" customWidth="1"/>
    <col min="9478" max="9478" width="14.75" style="1" customWidth="1"/>
    <col min="9479" max="9728" width="9" style="1"/>
    <col min="9729" max="9729" width="6.875" style="1" customWidth="1"/>
    <col min="9730" max="9730" width="15.75" style="1" customWidth="1"/>
    <col min="9731" max="9733" width="14.625" style="1" customWidth="1"/>
    <col min="9734" max="9734" width="14.75" style="1" customWidth="1"/>
    <col min="9735" max="9984" width="9" style="1"/>
    <col min="9985" max="9985" width="6.875" style="1" customWidth="1"/>
    <col min="9986" max="9986" width="15.75" style="1" customWidth="1"/>
    <col min="9987" max="9989" width="14.625" style="1" customWidth="1"/>
    <col min="9990" max="9990" width="14.75" style="1" customWidth="1"/>
    <col min="9991" max="10240" width="9" style="1"/>
    <col min="10241" max="10241" width="6.875" style="1" customWidth="1"/>
    <col min="10242" max="10242" width="15.75" style="1" customWidth="1"/>
    <col min="10243" max="10245" width="14.625" style="1" customWidth="1"/>
    <col min="10246" max="10246" width="14.75" style="1" customWidth="1"/>
    <col min="10247" max="10496" width="9" style="1"/>
    <col min="10497" max="10497" width="6.875" style="1" customWidth="1"/>
    <col min="10498" max="10498" width="15.75" style="1" customWidth="1"/>
    <col min="10499" max="10501" width="14.625" style="1" customWidth="1"/>
    <col min="10502" max="10502" width="14.75" style="1" customWidth="1"/>
    <col min="10503" max="10752" width="9" style="1"/>
    <col min="10753" max="10753" width="6.875" style="1" customWidth="1"/>
    <col min="10754" max="10754" width="15.75" style="1" customWidth="1"/>
    <col min="10755" max="10757" width="14.625" style="1" customWidth="1"/>
    <col min="10758" max="10758" width="14.75" style="1" customWidth="1"/>
    <col min="10759" max="11008" width="9" style="1"/>
    <col min="11009" max="11009" width="6.875" style="1" customWidth="1"/>
    <col min="11010" max="11010" width="15.75" style="1" customWidth="1"/>
    <col min="11011" max="11013" width="14.625" style="1" customWidth="1"/>
    <col min="11014" max="11014" width="14.75" style="1" customWidth="1"/>
    <col min="11015" max="11264" width="9" style="1"/>
    <col min="11265" max="11265" width="6.875" style="1" customWidth="1"/>
    <col min="11266" max="11266" width="15.75" style="1" customWidth="1"/>
    <col min="11267" max="11269" width="14.625" style="1" customWidth="1"/>
    <col min="11270" max="11270" width="14.75" style="1" customWidth="1"/>
    <col min="11271" max="11520" width="9" style="1"/>
    <col min="11521" max="11521" width="6.875" style="1" customWidth="1"/>
    <col min="11522" max="11522" width="15.75" style="1" customWidth="1"/>
    <col min="11523" max="11525" width="14.625" style="1" customWidth="1"/>
    <col min="11526" max="11526" width="14.75" style="1" customWidth="1"/>
    <col min="11527" max="11776" width="9" style="1"/>
    <col min="11777" max="11777" width="6.875" style="1" customWidth="1"/>
    <col min="11778" max="11778" width="15.75" style="1" customWidth="1"/>
    <col min="11779" max="11781" width="14.625" style="1" customWidth="1"/>
    <col min="11782" max="11782" width="14.75" style="1" customWidth="1"/>
    <col min="11783" max="12032" width="9" style="1"/>
    <col min="12033" max="12033" width="6.875" style="1" customWidth="1"/>
    <col min="12034" max="12034" width="15.75" style="1" customWidth="1"/>
    <col min="12035" max="12037" width="14.625" style="1" customWidth="1"/>
    <col min="12038" max="12038" width="14.75" style="1" customWidth="1"/>
    <col min="12039" max="12288" width="9" style="1"/>
    <col min="12289" max="12289" width="6.875" style="1" customWidth="1"/>
    <col min="12290" max="12290" width="15.75" style="1" customWidth="1"/>
    <col min="12291" max="12293" width="14.625" style="1" customWidth="1"/>
    <col min="12294" max="12294" width="14.75" style="1" customWidth="1"/>
    <col min="12295" max="12544" width="9" style="1"/>
    <col min="12545" max="12545" width="6.875" style="1" customWidth="1"/>
    <col min="12546" max="12546" width="15.75" style="1" customWidth="1"/>
    <col min="12547" max="12549" width="14.625" style="1" customWidth="1"/>
    <col min="12550" max="12550" width="14.75" style="1" customWidth="1"/>
    <col min="12551" max="12800" width="9" style="1"/>
    <col min="12801" max="12801" width="6.875" style="1" customWidth="1"/>
    <col min="12802" max="12802" width="15.75" style="1" customWidth="1"/>
    <col min="12803" max="12805" width="14.625" style="1" customWidth="1"/>
    <col min="12806" max="12806" width="14.75" style="1" customWidth="1"/>
    <col min="12807" max="13056" width="9" style="1"/>
    <col min="13057" max="13057" width="6.875" style="1" customWidth="1"/>
    <col min="13058" max="13058" width="15.75" style="1" customWidth="1"/>
    <col min="13059" max="13061" width="14.625" style="1" customWidth="1"/>
    <col min="13062" max="13062" width="14.75" style="1" customWidth="1"/>
    <col min="13063" max="13312" width="9" style="1"/>
    <col min="13313" max="13313" width="6.875" style="1" customWidth="1"/>
    <col min="13314" max="13314" width="15.75" style="1" customWidth="1"/>
    <col min="13315" max="13317" width="14.625" style="1" customWidth="1"/>
    <col min="13318" max="13318" width="14.75" style="1" customWidth="1"/>
    <col min="13319" max="13568" width="9" style="1"/>
    <col min="13569" max="13569" width="6.875" style="1" customWidth="1"/>
    <col min="13570" max="13570" width="15.75" style="1" customWidth="1"/>
    <col min="13571" max="13573" width="14.625" style="1" customWidth="1"/>
    <col min="13574" max="13574" width="14.75" style="1" customWidth="1"/>
    <col min="13575" max="13824" width="9" style="1"/>
    <col min="13825" max="13825" width="6.875" style="1" customWidth="1"/>
    <col min="13826" max="13826" width="15.75" style="1" customWidth="1"/>
    <col min="13827" max="13829" width="14.625" style="1" customWidth="1"/>
    <col min="13830" max="13830" width="14.75" style="1" customWidth="1"/>
    <col min="13831" max="14080" width="9" style="1"/>
    <col min="14081" max="14081" width="6.875" style="1" customWidth="1"/>
    <col min="14082" max="14082" width="15.75" style="1" customWidth="1"/>
    <col min="14083" max="14085" width="14.625" style="1" customWidth="1"/>
    <col min="14086" max="14086" width="14.75" style="1" customWidth="1"/>
    <col min="14087" max="14336" width="9" style="1"/>
    <col min="14337" max="14337" width="6.875" style="1" customWidth="1"/>
    <col min="14338" max="14338" width="15.75" style="1" customWidth="1"/>
    <col min="14339" max="14341" width="14.625" style="1" customWidth="1"/>
    <col min="14342" max="14342" width="14.75" style="1" customWidth="1"/>
    <col min="14343" max="14592" width="9" style="1"/>
    <col min="14593" max="14593" width="6.875" style="1" customWidth="1"/>
    <col min="14594" max="14594" width="15.75" style="1" customWidth="1"/>
    <col min="14595" max="14597" width="14.625" style="1" customWidth="1"/>
    <col min="14598" max="14598" width="14.75" style="1" customWidth="1"/>
    <col min="14599" max="14848" width="9" style="1"/>
    <col min="14849" max="14849" width="6.875" style="1" customWidth="1"/>
    <col min="14850" max="14850" width="15.75" style="1" customWidth="1"/>
    <col min="14851" max="14853" width="14.625" style="1" customWidth="1"/>
    <col min="14854" max="14854" width="14.75" style="1" customWidth="1"/>
    <col min="14855" max="15104" width="9" style="1"/>
    <col min="15105" max="15105" width="6.875" style="1" customWidth="1"/>
    <col min="15106" max="15106" width="15.75" style="1" customWidth="1"/>
    <col min="15107" max="15109" width="14.625" style="1" customWidth="1"/>
    <col min="15110" max="15110" width="14.75" style="1" customWidth="1"/>
    <col min="15111" max="15360" width="9" style="1"/>
    <col min="15361" max="15361" width="6.875" style="1" customWidth="1"/>
    <col min="15362" max="15362" width="15.75" style="1" customWidth="1"/>
    <col min="15363" max="15365" width="14.625" style="1" customWidth="1"/>
    <col min="15366" max="15366" width="14.75" style="1" customWidth="1"/>
    <col min="15367" max="15616" width="9" style="1"/>
    <col min="15617" max="15617" width="6.875" style="1" customWidth="1"/>
    <col min="15618" max="15618" width="15.75" style="1" customWidth="1"/>
    <col min="15619" max="15621" width="14.625" style="1" customWidth="1"/>
    <col min="15622" max="15622" width="14.75" style="1" customWidth="1"/>
    <col min="15623" max="15872" width="9" style="1"/>
    <col min="15873" max="15873" width="6.875" style="1" customWidth="1"/>
    <col min="15874" max="15874" width="15.75" style="1" customWidth="1"/>
    <col min="15875" max="15877" width="14.625" style="1" customWidth="1"/>
    <col min="15878" max="15878" width="14.75" style="1" customWidth="1"/>
    <col min="15879" max="16128" width="9" style="1"/>
    <col min="16129" max="16129" width="6.875" style="1" customWidth="1"/>
    <col min="16130" max="16130" width="15.75" style="1" customWidth="1"/>
    <col min="16131" max="16133" width="14.625" style="1" customWidth="1"/>
    <col min="16134" max="16134" width="14.75" style="1" customWidth="1"/>
    <col min="16135" max="16384" width="9" style="1"/>
  </cols>
  <sheetData>
    <row r="1" spans="1:6" ht="27.75" x14ac:dyDescent="0.65">
      <c r="A1" s="85" t="s">
        <v>50</v>
      </c>
      <c r="B1" s="86"/>
      <c r="C1" s="86"/>
      <c r="D1" s="86"/>
      <c r="E1" s="86"/>
      <c r="F1" s="86"/>
    </row>
    <row r="2" spans="1:6" x14ac:dyDescent="0.55000000000000004">
      <c r="A2" s="14" t="s">
        <v>0</v>
      </c>
      <c r="B2" s="14" t="s">
        <v>1</v>
      </c>
      <c r="C2" s="15" t="s">
        <v>47</v>
      </c>
      <c r="D2" s="15" t="s">
        <v>48</v>
      </c>
      <c r="E2" s="15" t="s">
        <v>49</v>
      </c>
      <c r="F2" s="16" t="s">
        <v>11</v>
      </c>
    </row>
    <row r="3" spans="1:6" x14ac:dyDescent="0.55000000000000004">
      <c r="A3" s="5">
        <v>1</v>
      </c>
      <c r="B3" s="6" t="s">
        <v>19</v>
      </c>
      <c r="C3" s="21">
        <v>12358.8267</v>
      </c>
      <c r="D3" s="21">
        <v>4129.26</v>
      </c>
      <c r="E3" s="22">
        <v>5180.0169999999998</v>
      </c>
      <c r="F3" s="23">
        <f t="shared" ref="F3:F25" si="0">SUM(C3:E3)</f>
        <v>21668.1037</v>
      </c>
    </row>
    <row r="4" spans="1:6" x14ac:dyDescent="0.55000000000000004">
      <c r="A4" s="5">
        <v>2</v>
      </c>
      <c r="B4" s="6" t="s">
        <v>20</v>
      </c>
      <c r="C4" s="21">
        <v>13675.41</v>
      </c>
      <c r="D4" s="21">
        <v>7363.3600000000006</v>
      </c>
      <c r="E4" s="22">
        <v>9380.6049999999996</v>
      </c>
      <c r="F4" s="23">
        <f t="shared" si="0"/>
        <v>30419.375</v>
      </c>
    </row>
    <row r="5" spans="1:6" x14ac:dyDescent="0.55000000000000004">
      <c r="A5" s="5">
        <v>3</v>
      </c>
      <c r="B5" s="6" t="s">
        <v>21</v>
      </c>
      <c r="C5" s="21">
        <v>10940.786899999999</v>
      </c>
      <c r="D5" s="21">
        <v>5081.92</v>
      </c>
      <c r="E5" s="22">
        <v>4871.1233999999995</v>
      </c>
      <c r="F5" s="23">
        <f t="shared" si="0"/>
        <v>20893.830299999998</v>
      </c>
    </row>
    <row r="6" spans="1:6" x14ac:dyDescent="0.55000000000000004">
      <c r="A6" s="5">
        <v>4</v>
      </c>
      <c r="B6" s="6" t="s">
        <v>22</v>
      </c>
      <c r="C6" s="21">
        <v>19734.909200000002</v>
      </c>
      <c r="D6" s="21">
        <v>7061.58</v>
      </c>
      <c r="E6" s="22">
        <v>28257.31</v>
      </c>
      <c r="F6" s="23">
        <f t="shared" si="0"/>
        <v>55053.799200000009</v>
      </c>
    </row>
    <row r="7" spans="1:6" x14ac:dyDescent="0.55000000000000004">
      <c r="A7" s="5">
        <v>5</v>
      </c>
      <c r="B7" s="6" t="s">
        <v>23</v>
      </c>
      <c r="C7" s="21">
        <v>15293.074700000001</v>
      </c>
      <c r="D7" s="21">
        <v>7013.4620000000004</v>
      </c>
      <c r="E7" s="22">
        <v>11138.508</v>
      </c>
      <c r="F7" s="23">
        <f t="shared" si="0"/>
        <v>33445.044699999999</v>
      </c>
    </row>
    <row r="8" spans="1:6" x14ac:dyDescent="0.55000000000000004">
      <c r="A8" s="5">
        <v>6</v>
      </c>
      <c r="B8" s="6" t="s">
        <v>24</v>
      </c>
      <c r="C8" s="21">
        <v>9033.1299999999992</v>
      </c>
      <c r="D8" s="21">
        <v>4595.41</v>
      </c>
      <c r="E8" s="22">
        <v>4354.8703999999998</v>
      </c>
      <c r="F8" s="23">
        <f t="shared" si="0"/>
        <v>17983.410400000001</v>
      </c>
    </row>
    <row r="9" spans="1:6" x14ac:dyDescent="0.55000000000000004">
      <c r="A9" s="5">
        <v>7</v>
      </c>
      <c r="B9" s="6" t="s">
        <v>25</v>
      </c>
      <c r="C9" s="21">
        <v>12362.4</v>
      </c>
      <c r="D9" s="21">
        <v>4638.67</v>
      </c>
      <c r="E9" s="22">
        <v>5229.165</v>
      </c>
      <c r="F9" s="23">
        <f t="shared" si="0"/>
        <v>22230.235000000001</v>
      </c>
    </row>
    <row r="10" spans="1:6" x14ac:dyDescent="0.55000000000000004">
      <c r="A10" s="5">
        <v>8</v>
      </c>
      <c r="B10" s="6" t="s">
        <v>26</v>
      </c>
      <c r="C10" s="21">
        <v>17563.800000000003</v>
      </c>
      <c r="D10" s="21">
        <v>4632.2299999999996</v>
      </c>
      <c r="E10" s="22">
        <v>9263.6270000000004</v>
      </c>
      <c r="F10" s="23">
        <f t="shared" si="0"/>
        <v>31459.657000000003</v>
      </c>
    </row>
    <row r="11" spans="1:6" x14ac:dyDescent="0.55000000000000004">
      <c r="A11" s="5">
        <v>9</v>
      </c>
      <c r="B11" s="6" t="s">
        <v>27</v>
      </c>
      <c r="C11" s="21">
        <v>8684.5499999999993</v>
      </c>
      <c r="D11" s="21">
        <v>8122.9531999999999</v>
      </c>
      <c r="E11" s="22">
        <v>8047.3534</v>
      </c>
      <c r="F11" s="23">
        <f t="shared" si="0"/>
        <v>24854.856599999999</v>
      </c>
    </row>
    <row r="12" spans="1:6" x14ac:dyDescent="0.55000000000000004">
      <c r="A12" s="5">
        <v>10</v>
      </c>
      <c r="B12" s="6" t="s">
        <v>28</v>
      </c>
      <c r="C12" s="21">
        <v>15617.7066</v>
      </c>
      <c r="D12" s="21">
        <v>6877.2212</v>
      </c>
      <c r="E12" s="22">
        <v>7599.4</v>
      </c>
      <c r="F12" s="23">
        <f t="shared" si="0"/>
        <v>30094.327799999999</v>
      </c>
    </row>
    <row r="13" spans="1:6" x14ac:dyDescent="0.55000000000000004">
      <c r="A13" s="5">
        <v>11</v>
      </c>
      <c r="B13" s="6" t="s">
        <v>29</v>
      </c>
      <c r="C13" s="21">
        <v>11750.9203</v>
      </c>
      <c r="D13" s="21">
        <v>8328.35</v>
      </c>
      <c r="E13" s="22">
        <v>9140.1649999999991</v>
      </c>
      <c r="F13" s="23">
        <f t="shared" si="0"/>
        <v>29219.435299999997</v>
      </c>
    </row>
    <row r="14" spans="1:6" x14ac:dyDescent="0.55000000000000004">
      <c r="A14" s="5">
        <v>12</v>
      </c>
      <c r="B14" s="6" t="s">
        <v>30</v>
      </c>
      <c r="C14" s="21">
        <v>16419.410400000001</v>
      </c>
      <c r="D14" s="21">
        <v>3543.7302</v>
      </c>
      <c r="E14" s="22">
        <v>2012.7701999999999</v>
      </c>
      <c r="F14" s="23">
        <f t="shared" si="0"/>
        <v>21975.910799999998</v>
      </c>
    </row>
    <row r="15" spans="1:6" x14ac:dyDescent="0.55000000000000004">
      <c r="A15" s="5">
        <v>13</v>
      </c>
      <c r="B15" s="6" t="s">
        <v>31</v>
      </c>
      <c r="C15" s="21">
        <v>16639.9712</v>
      </c>
      <c r="D15" s="21">
        <v>2638.4067999999997</v>
      </c>
      <c r="E15" s="22">
        <v>3829.7557999999999</v>
      </c>
      <c r="F15" s="23">
        <f t="shared" si="0"/>
        <v>23108.1338</v>
      </c>
    </row>
    <row r="16" spans="1:6" x14ac:dyDescent="0.55000000000000004">
      <c r="A16" s="5">
        <v>14</v>
      </c>
      <c r="B16" s="6" t="s">
        <v>32</v>
      </c>
      <c r="C16" s="21">
        <v>7716.39</v>
      </c>
      <c r="D16" s="21">
        <v>5615.72</v>
      </c>
      <c r="E16" s="22">
        <v>2484.5699999999997</v>
      </c>
      <c r="F16" s="23">
        <f t="shared" si="0"/>
        <v>15816.68</v>
      </c>
    </row>
    <row r="17" spans="1:11" x14ac:dyDescent="0.55000000000000004">
      <c r="A17" s="5">
        <v>15</v>
      </c>
      <c r="B17" s="6" t="s">
        <v>33</v>
      </c>
      <c r="C17" s="21">
        <v>25666.320899999999</v>
      </c>
      <c r="D17" s="21">
        <v>16044.530700000001</v>
      </c>
      <c r="E17" s="22">
        <v>9493.0600000000013</v>
      </c>
      <c r="F17" s="23">
        <f t="shared" si="0"/>
        <v>51203.911600000007</v>
      </c>
    </row>
    <row r="18" spans="1:11" x14ac:dyDescent="0.55000000000000004">
      <c r="A18" s="5">
        <v>16</v>
      </c>
      <c r="B18" s="6" t="s">
        <v>34</v>
      </c>
      <c r="C18" s="21">
        <v>17933.680699999997</v>
      </c>
      <c r="D18" s="21">
        <v>9316.91</v>
      </c>
      <c r="E18" s="22">
        <v>3794.8353999999999</v>
      </c>
      <c r="F18" s="23">
        <f t="shared" si="0"/>
        <v>31045.426099999997</v>
      </c>
    </row>
    <row r="19" spans="1:11" x14ac:dyDescent="0.55000000000000004">
      <c r="A19" s="5">
        <v>17</v>
      </c>
      <c r="B19" s="6" t="s">
        <v>35</v>
      </c>
      <c r="C19" s="21">
        <v>22730.880100000002</v>
      </c>
      <c r="D19" s="21">
        <v>8169.57</v>
      </c>
      <c r="E19" s="22">
        <v>3940.5369999999998</v>
      </c>
      <c r="F19" s="23">
        <f t="shared" si="0"/>
        <v>34840.987099999998</v>
      </c>
    </row>
    <row r="20" spans="1:11" x14ac:dyDescent="0.55000000000000004">
      <c r="A20" s="5">
        <v>18</v>
      </c>
      <c r="B20" s="6" t="s">
        <v>36</v>
      </c>
      <c r="C20" s="21">
        <v>15502.91</v>
      </c>
      <c r="D20" s="21">
        <v>7763.5400000000009</v>
      </c>
      <c r="E20" s="22">
        <v>3121.0652</v>
      </c>
      <c r="F20" s="23">
        <f t="shared" si="0"/>
        <v>26387.515200000002</v>
      </c>
    </row>
    <row r="21" spans="1:11" x14ac:dyDescent="0.55000000000000004">
      <c r="A21" s="5">
        <v>19</v>
      </c>
      <c r="B21" s="6" t="s">
        <v>37</v>
      </c>
      <c r="C21" s="21">
        <v>23894.400000000001</v>
      </c>
      <c r="D21" s="21">
        <v>15384.892</v>
      </c>
      <c r="E21" s="22">
        <v>13204.4866</v>
      </c>
      <c r="F21" s="23">
        <f t="shared" si="0"/>
        <v>52483.778600000005</v>
      </c>
      <c r="K21" s="1" t="s">
        <v>93</v>
      </c>
    </row>
    <row r="22" spans="1:11" x14ac:dyDescent="0.55000000000000004">
      <c r="A22" s="5">
        <v>20</v>
      </c>
      <c r="B22" s="6" t="s">
        <v>38</v>
      </c>
      <c r="C22" s="21">
        <v>28017.730600000003</v>
      </c>
      <c r="D22" s="21">
        <v>13505.119999999999</v>
      </c>
      <c r="E22" s="22">
        <v>9811.57</v>
      </c>
      <c r="F22" s="23">
        <f t="shared" si="0"/>
        <v>51334.420600000005</v>
      </c>
    </row>
    <row r="23" spans="1:11" x14ac:dyDescent="0.55000000000000004">
      <c r="A23" s="5">
        <v>21</v>
      </c>
      <c r="B23" s="6" t="s">
        <v>39</v>
      </c>
      <c r="C23" s="21">
        <v>13108.48</v>
      </c>
      <c r="D23" s="21">
        <v>8624.890800000001</v>
      </c>
      <c r="E23" s="22">
        <v>4856.9004000000004</v>
      </c>
      <c r="F23" s="23">
        <f t="shared" si="0"/>
        <v>26590.271200000003</v>
      </c>
    </row>
    <row r="24" spans="1:11" x14ac:dyDescent="0.55000000000000004">
      <c r="A24" s="5">
        <v>22</v>
      </c>
      <c r="B24" s="6" t="s">
        <v>40</v>
      </c>
      <c r="C24" s="21">
        <v>16435.2834</v>
      </c>
      <c r="D24" s="21">
        <v>9041.66</v>
      </c>
      <c r="E24" s="22">
        <v>5156.4637999999995</v>
      </c>
      <c r="F24" s="23">
        <f t="shared" si="0"/>
        <v>30633.407200000001</v>
      </c>
    </row>
    <row r="25" spans="1:11" x14ac:dyDescent="0.55000000000000004">
      <c r="A25" s="5">
        <v>23</v>
      </c>
      <c r="B25" s="6" t="s">
        <v>41</v>
      </c>
      <c r="C25" s="21">
        <v>14425.216</v>
      </c>
      <c r="D25" s="21">
        <v>5145.6080000000002</v>
      </c>
      <c r="E25" s="22">
        <v>5535.5519999999997</v>
      </c>
      <c r="F25" s="23">
        <f t="shared" si="0"/>
        <v>25106.376</v>
      </c>
    </row>
    <row r="26" spans="1:11" x14ac:dyDescent="0.55000000000000004">
      <c r="B26" s="11" t="s">
        <v>42</v>
      </c>
      <c r="C26" s="29">
        <f>SUM(C3:C25)</f>
        <v>365506.18770000007</v>
      </c>
      <c r="D26" s="29">
        <f>SUM(D3:D25)</f>
        <v>172638.99490000002</v>
      </c>
      <c r="E26" s="29">
        <f>SUM(E3:E25)</f>
        <v>169703.71059999999</v>
      </c>
      <c r="F26" s="30">
        <f>SUM(F3:F25)</f>
        <v>707848.89319999993</v>
      </c>
    </row>
  </sheetData>
  <mergeCells count="1">
    <mergeCell ref="A1:F1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1"/>
  <sheetViews>
    <sheetView zoomScale="90" zoomScaleNormal="90" workbookViewId="0">
      <selection activeCell="M24" sqref="M24"/>
    </sheetView>
  </sheetViews>
  <sheetFormatPr defaultRowHeight="24" x14ac:dyDescent="0.55000000000000004"/>
  <cols>
    <col min="1" max="1" width="6.875" style="11" customWidth="1"/>
    <col min="2" max="2" width="15.75" style="1" customWidth="1"/>
    <col min="3" max="5" width="15.625" style="34" customWidth="1"/>
    <col min="6" max="6" width="15" style="36" customWidth="1"/>
    <col min="7" max="14" width="9" style="1"/>
    <col min="15" max="15" width="14.125" style="1" customWidth="1"/>
    <col min="16" max="16" width="14.75" style="1" customWidth="1"/>
    <col min="17" max="17" width="16" style="1" customWidth="1"/>
    <col min="18" max="18" width="21.875" style="1" customWidth="1"/>
    <col min="19" max="256" width="9" style="1"/>
    <col min="257" max="257" width="6.875" style="1" customWidth="1"/>
    <col min="258" max="258" width="15.75" style="1" customWidth="1"/>
    <col min="259" max="261" width="15.625" style="1" customWidth="1"/>
    <col min="262" max="262" width="15" style="1" customWidth="1"/>
    <col min="263" max="270" width="9" style="1"/>
    <col min="271" max="271" width="14.125" style="1" customWidth="1"/>
    <col min="272" max="272" width="14.75" style="1" customWidth="1"/>
    <col min="273" max="273" width="16" style="1" customWidth="1"/>
    <col min="274" max="274" width="21.875" style="1" customWidth="1"/>
    <col min="275" max="512" width="9" style="1"/>
    <col min="513" max="513" width="6.875" style="1" customWidth="1"/>
    <col min="514" max="514" width="15.75" style="1" customWidth="1"/>
    <col min="515" max="517" width="15.625" style="1" customWidth="1"/>
    <col min="518" max="518" width="15" style="1" customWidth="1"/>
    <col min="519" max="526" width="9" style="1"/>
    <col min="527" max="527" width="14.125" style="1" customWidth="1"/>
    <col min="528" max="528" width="14.75" style="1" customWidth="1"/>
    <col min="529" max="529" width="16" style="1" customWidth="1"/>
    <col min="530" max="530" width="21.875" style="1" customWidth="1"/>
    <col min="531" max="768" width="9" style="1"/>
    <col min="769" max="769" width="6.875" style="1" customWidth="1"/>
    <col min="770" max="770" width="15.75" style="1" customWidth="1"/>
    <col min="771" max="773" width="15.625" style="1" customWidth="1"/>
    <col min="774" max="774" width="15" style="1" customWidth="1"/>
    <col min="775" max="782" width="9" style="1"/>
    <col min="783" max="783" width="14.125" style="1" customWidth="1"/>
    <col min="784" max="784" width="14.75" style="1" customWidth="1"/>
    <col min="785" max="785" width="16" style="1" customWidth="1"/>
    <col min="786" max="786" width="21.875" style="1" customWidth="1"/>
    <col min="787" max="1024" width="9" style="1"/>
    <col min="1025" max="1025" width="6.875" style="1" customWidth="1"/>
    <col min="1026" max="1026" width="15.75" style="1" customWidth="1"/>
    <col min="1027" max="1029" width="15.625" style="1" customWidth="1"/>
    <col min="1030" max="1030" width="15" style="1" customWidth="1"/>
    <col min="1031" max="1038" width="9" style="1"/>
    <col min="1039" max="1039" width="14.125" style="1" customWidth="1"/>
    <col min="1040" max="1040" width="14.75" style="1" customWidth="1"/>
    <col min="1041" max="1041" width="16" style="1" customWidth="1"/>
    <col min="1042" max="1042" width="21.875" style="1" customWidth="1"/>
    <col min="1043" max="1280" width="9" style="1"/>
    <col min="1281" max="1281" width="6.875" style="1" customWidth="1"/>
    <col min="1282" max="1282" width="15.75" style="1" customWidth="1"/>
    <col min="1283" max="1285" width="15.625" style="1" customWidth="1"/>
    <col min="1286" max="1286" width="15" style="1" customWidth="1"/>
    <col min="1287" max="1294" width="9" style="1"/>
    <col min="1295" max="1295" width="14.125" style="1" customWidth="1"/>
    <col min="1296" max="1296" width="14.75" style="1" customWidth="1"/>
    <col min="1297" max="1297" width="16" style="1" customWidth="1"/>
    <col min="1298" max="1298" width="21.875" style="1" customWidth="1"/>
    <col min="1299" max="1536" width="9" style="1"/>
    <col min="1537" max="1537" width="6.875" style="1" customWidth="1"/>
    <col min="1538" max="1538" width="15.75" style="1" customWidth="1"/>
    <col min="1539" max="1541" width="15.625" style="1" customWidth="1"/>
    <col min="1542" max="1542" width="15" style="1" customWidth="1"/>
    <col min="1543" max="1550" width="9" style="1"/>
    <col min="1551" max="1551" width="14.125" style="1" customWidth="1"/>
    <col min="1552" max="1552" width="14.75" style="1" customWidth="1"/>
    <col min="1553" max="1553" width="16" style="1" customWidth="1"/>
    <col min="1554" max="1554" width="21.875" style="1" customWidth="1"/>
    <col min="1555" max="1792" width="9" style="1"/>
    <col min="1793" max="1793" width="6.875" style="1" customWidth="1"/>
    <col min="1794" max="1794" width="15.75" style="1" customWidth="1"/>
    <col min="1795" max="1797" width="15.625" style="1" customWidth="1"/>
    <col min="1798" max="1798" width="15" style="1" customWidth="1"/>
    <col min="1799" max="1806" width="9" style="1"/>
    <col min="1807" max="1807" width="14.125" style="1" customWidth="1"/>
    <col min="1808" max="1808" width="14.75" style="1" customWidth="1"/>
    <col min="1809" max="1809" width="16" style="1" customWidth="1"/>
    <col min="1810" max="1810" width="21.875" style="1" customWidth="1"/>
    <col min="1811" max="2048" width="9" style="1"/>
    <col min="2049" max="2049" width="6.875" style="1" customWidth="1"/>
    <col min="2050" max="2050" width="15.75" style="1" customWidth="1"/>
    <col min="2051" max="2053" width="15.625" style="1" customWidth="1"/>
    <col min="2054" max="2054" width="15" style="1" customWidth="1"/>
    <col min="2055" max="2062" width="9" style="1"/>
    <col min="2063" max="2063" width="14.125" style="1" customWidth="1"/>
    <col min="2064" max="2064" width="14.75" style="1" customWidth="1"/>
    <col min="2065" max="2065" width="16" style="1" customWidth="1"/>
    <col min="2066" max="2066" width="21.875" style="1" customWidth="1"/>
    <col min="2067" max="2304" width="9" style="1"/>
    <col min="2305" max="2305" width="6.875" style="1" customWidth="1"/>
    <col min="2306" max="2306" width="15.75" style="1" customWidth="1"/>
    <col min="2307" max="2309" width="15.625" style="1" customWidth="1"/>
    <col min="2310" max="2310" width="15" style="1" customWidth="1"/>
    <col min="2311" max="2318" width="9" style="1"/>
    <col min="2319" max="2319" width="14.125" style="1" customWidth="1"/>
    <col min="2320" max="2320" width="14.75" style="1" customWidth="1"/>
    <col min="2321" max="2321" width="16" style="1" customWidth="1"/>
    <col min="2322" max="2322" width="21.875" style="1" customWidth="1"/>
    <col min="2323" max="2560" width="9" style="1"/>
    <col min="2561" max="2561" width="6.875" style="1" customWidth="1"/>
    <col min="2562" max="2562" width="15.75" style="1" customWidth="1"/>
    <col min="2563" max="2565" width="15.625" style="1" customWidth="1"/>
    <col min="2566" max="2566" width="15" style="1" customWidth="1"/>
    <col min="2567" max="2574" width="9" style="1"/>
    <col min="2575" max="2575" width="14.125" style="1" customWidth="1"/>
    <col min="2576" max="2576" width="14.75" style="1" customWidth="1"/>
    <col min="2577" max="2577" width="16" style="1" customWidth="1"/>
    <col min="2578" max="2578" width="21.875" style="1" customWidth="1"/>
    <col min="2579" max="2816" width="9" style="1"/>
    <col min="2817" max="2817" width="6.875" style="1" customWidth="1"/>
    <col min="2818" max="2818" width="15.75" style="1" customWidth="1"/>
    <col min="2819" max="2821" width="15.625" style="1" customWidth="1"/>
    <col min="2822" max="2822" width="15" style="1" customWidth="1"/>
    <col min="2823" max="2830" width="9" style="1"/>
    <col min="2831" max="2831" width="14.125" style="1" customWidth="1"/>
    <col min="2832" max="2832" width="14.75" style="1" customWidth="1"/>
    <col min="2833" max="2833" width="16" style="1" customWidth="1"/>
    <col min="2834" max="2834" width="21.875" style="1" customWidth="1"/>
    <col min="2835" max="3072" width="9" style="1"/>
    <col min="3073" max="3073" width="6.875" style="1" customWidth="1"/>
    <col min="3074" max="3074" width="15.75" style="1" customWidth="1"/>
    <col min="3075" max="3077" width="15.625" style="1" customWidth="1"/>
    <col min="3078" max="3078" width="15" style="1" customWidth="1"/>
    <col min="3079" max="3086" width="9" style="1"/>
    <col min="3087" max="3087" width="14.125" style="1" customWidth="1"/>
    <col min="3088" max="3088" width="14.75" style="1" customWidth="1"/>
    <col min="3089" max="3089" width="16" style="1" customWidth="1"/>
    <col min="3090" max="3090" width="21.875" style="1" customWidth="1"/>
    <col min="3091" max="3328" width="9" style="1"/>
    <col min="3329" max="3329" width="6.875" style="1" customWidth="1"/>
    <col min="3330" max="3330" width="15.75" style="1" customWidth="1"/>
    <col min="3331" max="3333" width="15.625" style="1" customWidth="1"/>
    <col min="3334" max="3334" width="15" style="1" customWidth="1"/>
    <col min="3335" max="3342" width="9" style="1"/>
    <col min="3343" max="3343" width="14.125" style="1" customWidth="1"/>
    <col min="3344" max="3344" width="14.75" style="1" customWidth="1"/>
    <col min="3345" max="3345" width="16" style="1" customWidth="1"/>
    <col min="3346" max="3346" width="21.875" style="1" customWidth="1"/>
    <col min="3347" max="3584" width="9" style="1"/>
    <col min="3585" max="3585" width="6.875" style="1" customWidth="1"/>
    <col min="3586" max="3586" width="15.75" style="1" customWidth="1"/>
    <col min="3587" max="3589" width="15.625" style="1" customWidth="1"/>
    <col min="3590" max="3590" width="15" style="1" customWidth="1"/>
    <col min="3591" max="3598" width="9" style="1"/>
    <col min="3599" max="3599" width="14.125" style="1" customWidth="1"/>
    <col min="3600" max="3600" width="14.75" style="1" customWidth="1"/>
    <col min="3601" max="3601" width="16" style="1" customWidth="1"/>
    <col min="3602" max="3602" width="21.875" style="1" customWidth="1"/>
    <col min="3603" max="3840" width="9" style="1"/>
    <col min="3841" max="3841" width="6.875" style="1" customWidth="1"/>
    <col min="3842" max="3842" width="15.75" style="1" customWidth="1"/>
    <col min="3843" max="3845" width="15.625" style="1" customWidth="1"/>
    <col min="3846" max="3846" width="15" style="1" customWidth="1"/>
    <col min="3847" max="3854" width="9" style="1"/>
    <col min="3855" max="3855" width="14.125" style="1" customWidth="1"/>
    <col min="3856" max="3856" width="14.75" style="1" customWidth="1"/>
    <col min="3857" max="3857" width="16" style="1" customWidth="1"/>
    <col min="3858" max="3858" width="21.875" style="1" customWidth="1"/>
    <col min="3859" max="4096" width="9" style="1"/>
    <col min="4097" max="4097" width="6.875" style="1" customWidth="1"/>
    <col min="4098" max="4098" width="15.75" style="1" customWidth="1"/>
    <col min="4099" max="4101" width="15.625" style="1" customWidth="1"/>
    <col min="4102" max="4102" width="15" style="1" customWidth="1"/>
    <col min="4103" max="4110" width="9" style="1"/>
    <col min="4111" max="4111" width="14.125" style="1" customWidth="1"/>
    <col min="4112" max="4112" width="14.75" style="1" customWidth="1"/>
    <col min="4113" max="4113" width="16" style="1" customWidth="1"/>
    <col min="4114" max="4114" width="21.875" style="1" customWidth="1"/>
    <col min="4115" max="4352" width="9" style="1"/>
    <col min="4353" max="4353" width="6.875" style="1" customWidth="1"/>
    <col min="4354" max="4354" width="15.75" style="1" customWidth="1"/>
    <col min="4355" max="4357" width="15.625" style="1" customWidth="1"/>
    <col min="4358" max="4358" width="15" style="1" customWidth="1"/>
    <col min="4359" max="4366" width="9" style="1"/>
    <col min="4367" max="4367" width="14.125" style="1" customWidth="1"/>
    <col min="4368" max="4368" width="14.75" style="1" customWidth="1"/>
    <col min="4369" max="4369" width="16" style="1" customWidth="1"/>
    <col min="4370" max="4370" width="21.875" style="1" customWidth="1"/>
    <col min="4371" max="4608" width="9" style="1"/>
    <col min="4609" max="4609" width="6.875" style="1" customWidth="1"/>
    <col min="4610" max="4610" width="15.75" style="1" customWidth="1"/>
    <col min="4611" max="4613" width="15.625" style="1" customWidth="1"/>
    <col min="4614" max="4614" width="15" style="1" customWidth="1"/>
    <col min="4615" max="4622" width="9" style="1"/>
    <col min="4623" max="4623" width="14.125" style="1" customWidth="1"/>
    <col min="4624" max="4624" width="14.75" style="1" customWidth="1"/>
    <col min="4625" max="4625" width="16" style="1" customWidth="1"/>
    <col min="4626" max="4626" width="21.875" style="1" customWidth="1"/>
    <col min="4627" max="4864" width="9" style="1"/>
    <col min="4865" max="4865" width="6.875" style="1" customWidth="1"/>
    <col min="4866" max="4866" width="15.75" style="1" customWidth="1"/>
    <col min="4867" max="4869" width="15.625" style="1" customWidth="1"/>
    <col min="4870" max="4870" width="15" style="1" customWidth="1"/>
    <col min="4871" max="4878" width="9" style="1"/>
    <col min="4879" max="4879" width="14.125" style="1" customWidth="1"/>
    <col min="4880" max="4880" width="14.75" style="1" customWidth="1"/>
    <col min="4881" max="4881" width="16" style="1" customWidth="1"/>
    <col min="4882" max="4882" width="21.875" style="1" customWidth="1"/>
    <col min="4883" max="5120" width="9" style="1"/>
    <col min="5121" max="5121" width="6.875" style="1" customWidth="1"/>
    <col min="5122" max="5122" width="15.75" style="1" customWidth="1"/>
    <col min="5123" max="5125" width="15.625" style="1" customWidth="1"/>
    <col min="5126" max="5126" width="15" style="1" customWidth="1"/>
    <col min="5127" max="5134" width="9" style="1"/>
    <col min="5135" max="5135" width="14.125" style="1" customWidth="1"/>
    <col min="5136" max="5136" width="14.75" style="1" customWidth="1"/>
    <col min="5137" max="5137" width="16" style="1" customWidth="1"/>
    <col min="5138" max="5138" width="21.875" style="1" customWidth="1"/>
    <col min="5139" max="5376" width="9" style="1"/>
    <col min="5377" max="5377" width="6.875" style="1" customWidth="1"/>
    <col min="5378" max="5378" width="15.75" style="1" customWidth="1"/>
    <col min="5379" max="5381" width="15.625" style="1" customWidth="1"/>
    <col min="5382" max="5382" width="15" style="1" customWidth="1"/>
    <col min="5383" max="5390" width="9" style="1"/>
    <col min="5391" max="5391" width="14.125" style="1" customWidth="1"/>
    <col min="5392" max="5392" width="14.75" style="1" customWidth="1"/>
    <col min="5393" max="5393" width="16" style="1" customWidth="1"/>
    <col min="5394" max="5394" width="21.875" style="1" customWidth="1"/>
    <col min="5395" max="5632" width="9" style="1"/>
    <col min="5633" max="5633" width="6.875" style="1" customWidth="1"/>
    <col min="5634" max="5634" width="15.75" style="1" customWidth="1"/>
    <col min="5635" max="5637" width="15.625" style="1" customWidth="1"/>
    <col min="5638" max="5638" width="15" style="1" customWidth="1"/>
    <col min="5639" max="5646" width="9" style="1"/>
    <col min="5647" max="5647" width="14.125" style="1" customWidth="1"/>
    <col min="5648" max="5648" width="14.75" style="1" customWidth="1"/>
    <col min="5649" max="5649" width="16" style="1" customWidth="1"/>
    <col min="5650" max="5650" width="21.875" style="1" customWidth="1"/>
    <col min="5651" max="5888" width="9" style="1"/>
    <col min="5889" max="5889" width="6.875" style="1" customWidth="1"/>
    <col min="5890" max="5890" width="15.75" style="1" customWidth="1"/>
    <col min="5891" max="5893" width="15.625" style="1" customWidth="1"/>
    <col min="5894" max="5894" width="15" style="1" customWidth="1"/>
    <col min="5895" max="5902" width="9" style="1"/>
    <col min="5903" max="5903" width="14.125" style="1" customWidth="1"/>
    <col min="5904" max="5904" width="14.75" style="1" customWidth="1"/>
    <col min="5905" max="5905" width="16" style="1" customWidth="1"/>
    <col min="5906" max="5906" width="21.875" style="1" customWidth="1"/>
    <col min="5907" max="6144" width="9" style="1"/>
    <col min="6145" max="6145" width="6.875" style="1" customWidth="1"/>
    <col min="6146" max="6146" width="15.75" style="1" customWidth="1"/>
    <col min="6147" max="6149" width="15.625" style="1" customWidth="1"/>
    <col min="6150" max="6150" width="15" style="1" customWidth="1"/>
    <col min="6151" max="6158" width="9" style="1"/>
    <col min="6159" max="6159" width="14.125" style="1" customWidth="1"/>
    <col min="6160" max="6160" width="14.75" style="1" customWidth="1"/>
    <col min="6161" max="6161" width="16" style="1" customWidth="1"/>
    <col min="6162" max="6162" width="21.875" style="1" customWidth="1"/>
    <col min="6163" max="6400" width="9" style="1"/>
    <col min="6401" max="6401" width="6.875" style="1" customWidth="1"/>
    <col min="6402" max="6402" width="15.75" style="1" customWidth="1"/>
    <col min="6403" max="6405" width="15.625" style="1" customWidth="1"/>
    <col min="6406" max="6406" width="15" style="1" customWidth="1"/>
    <col min="6407" max="6414" width="9" style="1"/>
    <col min="6415" max="6415" width="14.125" style="1" customWidth="1"/>
    <col min="6416" max="6416" width="14.75" style="1" customWidth="1"/>
    <col min="6417" max="6417" width="16" style="1" customWidth="1"/>
    <col min="6418" max="6418" width="21.875" style="1" customWidth="1"/>
    <col min="6419" max="6656" width="9" style="1"/>
    <col min="6657" max="6657" width="6.875" style="1" customWidth="1"/>
    <col min="6658" max="6658" width="15.75" style="1" customWidth="1"/>
    <col min="6659" max="6661" width="15.625" style="1" customWidth="1"/>
    <col min="6662" max="6662" width="15" style="1" customWidth="1"/>
    <col min="6663" max="6670" width="9" style="1"/>
    <col min="6671" max="6671" width="14.125" style="1" customWidth="1"/>
    <col min="6672" max="6672" width="14.75" style="1" customWidth="1"/>
    <col min="6673" max="6673" width="16" style="1" customWidth="1"/>
    <col min="6674" max="6674" width="21.875" style="1" customWidth="1"/>
    <col min="6675" max="6912" width="9" style="1"/>
    <col min="6913" max="6913" width="6.875" style="1" customWidth="1"/>
    <col min="6914" max="6914" width="15.75" style="1" customWidth="1"/>
    <col min="6915" max="6917" width="15.625" style="1" customWidth="1"/>
    <col min="6918" max="6918" width="15" style="1" customWidth="1"/>
    <col min="6919" max="6926" width="9" style="1"/>
    <col min="6927" max="6927" width="14.125" style="1" customWidth="1"/>
    <col min="6928" max="6928" width="14.75" style="1" customWidth="1"/>
    <col min="6929" max="6929" width="16" style="1" customWidth="1"/>
    <col min="6930" max="6930" width="21.875" style="1" customWidth="1"/>
    <col min="6931" max="7168" width="9" style="1"/>
    <col min="7169" max="7169" width="6.875" style="1" customWidth="1"/>
    <col min="7170" max="7170" width="15.75" style="1" customWidth="1"/>
    <col min="7171" max="7173" width="15.625" style="1" customWidth="1"/>
    <col min="7174" max="7174" width="15" style="1" customWidth="1"/>
    <col min="7175" max="7182" width="9" style="1"/>
    <col min="7183" max="7183" width="14.125" style="1" customWidth="1"/>
    <col min="7184" max="7184" width="14.75" style="1" customWidth="1"/>
    <col min="7185" max="7185" width="16" style="1" customWidth="1"/>
    <col min="7186" max="7186" width="21.875" style="1" customWidth="1"/>
    <col min="7187" max="7424" width="9" style="1"/>
    <col min="7425" max="7425" width="6.875" style="1" customWidth="1"/>
    <col min="7426" max="7426" width="15.75" style="1" customWidth="1"/>
    <col min="7427" max="7429" width="15.625" style="1" customWidth="1"/>
    <col min="7430" max="7430" width="15" style="1" customWidth="1"/>
    <col min="7431" max="7438" width="9" style="1"/>
    <col min="7439" max="7439" width="14.125" style="1" customWidth="1"/>
    <col min="7440" max="7440" width="14.75" style="1" customWidth="1"/>
    <col min="7441" max="7441" width="16" style="1" customWidth="1"/>
    <col min="7442" max="7442" width="21.875" style="1" customWidth="1"/>
    <col min="7443" max="7680" width="9" style="1"/>
    <col min="7681" max="7681" width="6.875" style="1" customWidth="1"/>
    <col min="7682" max="7682" width="15.75" style="1" customWidth="1"/>
    <col min="7683" max="7685" width="15.625" style="1" customWidth="1"/>
    <col min="7686" max="7686" width="15" style="1" customWidth="1"/>
    <col min="7687" max="7694" width="9" style="1"/>
    <col min="7695" max="7695" width="14.125" style="1" customWidth="1"/>
    <col min="7696" max="7696" width="14.75" style="1" customWidth="1"/>
    <col min="7697" max="7697" width="16" style="1" customWidth="1"/>
    <col min="7698" max="7698" width="21.875" style="1" customWidth="1"/>
    <col min="7699" max="7936" width="9" style="1"/>
    <col min="7937" max="7937" width="6.875" style="1" customWidth="1"/>
    <col min="7938" max="7938" width="15.75" style="1" customWidth="1"/>
    <col min="7939" max="7941" width="15.625" style="1" customWidth="1"/>
    <col min="7942" max="7942" width="15" style="1" customWidth="1"/>
    <col min="7943" max="7950" width="9" style="1"/>
    <col min="7951" max="7951" width="14.125" style="1" customWidth="1"/>
    <col min="7952" max="7952" width="14.75" style="1" customWidth="1"/>
    <col min="7953" max="7953" width="16" style="1" customWidth="1"/>
    <col min="7954" max="7954" width="21.875" style="1" customWidth="1"/>
    <col min="7955" max="8192" width="9" style="1"/>
    <col min="8193" max="8193" width="6.875" style="1" customWidth="1"/>
    <col min="8194" max="8194" width="15.75" style="1" customWidth="1"/>
    <col min="8195" max="8197" width="15.625" style="1" customWidth="1"/>
    <col min="8198" max="8198" width="15" style="1" customWidth="1"/>
    <col min="8199" max="8206" width="9" style="1"/>
    <col min="8207" max="8207" width="14.125" style="1" customWidth="1"/>
    <col min="8208" max="8208" width="14.75" style="1" customWidth="1"/>
    <col min="8209" max="8209" width="16" style="1" customWidth="1"/>
    <col min="8210" max="8210" width="21.875" style="1" customWidth="1"/>
    <col min="8211" max="8448" width="9" style="1"/>
    <col min="8449" max="8449" width="6.875" style="1" customWidth="1"/>
    <col min="8450" max="8450" width="15.75" style="1" customWidth="1"/>
    <col min="8451" max="8453" width="15.625" style="1" customWidth="1"/>
    <col min="8454" max="8454" width="15" style="1" customWidth="1"/>
    <col min="8455" max="8462" width="9" style="1"/>
    <col min="8463" max="8463" width="14.125" style="1" customWidth="1"/>
    <col min="8464" max="8464" width="14.75" style="1" customWidth="1"/>
    <col min="8465" max="8465" width="16" style="1" customWidth="1"/>
    <col min="8466" max="8466" width="21.875" style="1" customWidth="1"/>
    <col min="8467" max="8704" width="9" style="1"/>
    <col min="8705" max="8705" width="6.875" style="1" customWidth="1"/>
    <col min="8706" max="8706" width="15.75" style="1" customWidth="1"/>
    <col min="8707" max="8709" width="15.625" style="1" customWidth="1"/>
    <col min="8710" max="8710" width="15" style="1" customWidth="1"/>
    <col min="8711" max="8718" width="9" style="1"/>
    <col min="8719" max="8719" width="14.125" style="1" customWidth="1"/>
    <col min="8720" max="8720" width="14.75" style="1" customWidth="1"/>
    <col min="8721" max="8721" width="16" style="1" customWidth="1"/>
    <col min="8722" max="8722" width="21.875" style="1" customWidth="1"/>
    <col min="8723" max="8960" width="9" style="1"/>
    <col min="8961" max="8961" width="6.875" style="1" customWidth="1"/>
    <col min="8962" max="8962" width="15.75" style="1" customWidth="1"/>
    <col min="8963" max="8965" width="15.625" style="1" customWidth="1"/>
    <col min="8966" max="8966" width="15" style="1" customWidth="1"/>
    <col min="8967" max="8974" width="9" style="1"/>
    <col min="8975" max="8975" width="14.125" style="1" customWidth="1"/>
    <col min="8976" max="8976" width="14.75" style="1" customWidth="1"/>
    <col min="8977" max="8977" width="16" style="1" customWidth="1"/>
    <col min="8978" max="8978" width="21.875" style="1" customWidth="1"/>
    <col min="8979" max="9216" width="9" style="1"/>
    <col min="9217" max="9217" width="6.875" style="1" customWidth="1"/>
    <col min="9218" max="9218" width="15.75" style="1" customWidth="1"/>
    <col min="9219" max="9221" width="15.625" style="1" customWidth="1"/>
    <col min="9222" max="9222" width="15" style="1" customWidth="1"/>
    <col min="9223" max="9230" width="9" style="1"/>
    <col min="9231" max="9231" width="14.125" style="1" customWidth="1"/>
    <col min="9232" max="9232" width="14.75" style="1" customWidth="1"/>
    <col min="9233" max="9233" width="16" style="1" customWidth="1"/>
    <col min="9234" max="9234" width="21.875" style="1" customWidth="1"/>
    <col min="9235" max="9472" width="9" style="1"/>
    <col min="9473" max="9473" width="6.875" style="1" customWidth="1"/>
    <col min="9474" max="9474" width="15.75" style="1" customWidth="1"/>
    <col min="9475" max="9477" width="15.625" style="1" customWidth="1"/>
    <col min="9478" max="9478" width="15" style="1" customWidth="1"/>
    <col min="9479" max="9486" width="9" style="1"/>
    <col min="9487" max="9487" width="14.125" style="1" customWidth="1"/>
    <col min="9488" max="9488" width="14.75" style="1" customWidth="1"/>
    <col min="9489" max="9489" width="16" style="1" customWidth="1"/>
    <col min="9490" max="9490" width="21.875" style="1" customWidth="1"/>
    <col min="9491" max="9728" width="9" style="1"/>
    <col min="9729" max="9729" width="6.875" style="1" customWidth="1"/>
    <col min="9730" max="9730" width="15.75" style="1" customWidth="1"/>
    <col min="9731" max="9733" width="15.625" style="1" customWidth="1"/>
    <col min="9734" max="9734" width="15" style="1" customWidth="1"/>
    <col min="9735" max="9742" width="9" style="1"/>
    <col min="9743" max="9743" width="14.125" style="1" customWidth="1"/>
    <col min="9744" max="9744" width="14.75" style="1" customWidth="1"/>
    <col min="9745" max="9745" width="16" style="1" customWidth="1"/>
    <col min="9746" max="9746" width="21.875" style="1" customWidth="1"/>
    <col min="9747" max="9984" width="9" style="1"/>
    <col min="9985" max="9985" width="6.875" style="1" customWidth="1"/>
    <col min="9986" max="9986" width="15.75" style="1" customWidth="1"/>
    <col min="9987" max="9989" width="15.625" style="1" customWidth="1"/>
    <col min="9990" max="9990" width="15" style="1" customWidth="1"/>
    <col min="9991" max="9998" width="9" style="1"/>
    <col min="9999" max="9999" width="14.125" style="1" customWidth="1"/>
    <col min="10000" max="10000" width="14.75" style="1" customWidth="1"/>
    <col min="10001" max="10001" width="16" style="1" customWidth="1"/>
    <col min="10002" max="10002" width="21.875" style="1" customWidth="1"/>
    <col min="10003" max="10240" width="9" style="1"/>
    <col min="10241" max="10241" width="6.875" style="1" customWidth="1"/>
    <col min="10242" max="10242" width="15.75" style="1" customWidth="1"/>
    <col min="10243" max="10245" width="15.625" style="1" customWidth="1"/>
    <col min="10246" max="10246" width="15" style="1" customWidth="1"/>
    <col min="10247" max="10254" width="9" style="1"/>
    <col min="10255" max="10255" width="14.125" style="1" customWidth="1"/>
    <col min="10256" max="10256" width="14.75" style="1" customWidth="1"/>
    <col min="10257" max="10257" width="16" style="1" customWidth="1"/>
    <col min="10258" max="10258" width="21.875" style="1" customWidth="1"/>
    <col min="10259" max="10496" width="9" style="1"/>
    <col min="10497" max="10497" width="6.875" style="1" customWidth="1"/>
    <col min="10498" max="10498" width="15.75" style="1" customWidth="1"/>
    <col min="10499" max="10501" width="15.625" style="1" customWidth="1"/>
    <col min="10502" max="10502" width="15" style="1" customWidth="1"/>
    <col min="10503" max="10510" width="9" style="1"/>
    <col min="10511" max="10511" width="14.125" style="1" customWidth="1"/>
    <col min="10512" max="10512" width="14.75" style="1" customWidth="1"/>
    <col min="10513" max="10513" width="16" style="1" customWidth="1"/>
    <col min="10514" max="10514" width="21.875" style="1" customWidth="1"/>
    <col min="10515" max="10752" width="9" style="1"/>
    <col min="10753" max="10753" width="6.875" style="1" customWidth="1"/>
    <col min="10754" max="10754" width="15.75" style="1" customWidth="1"/>
    <col min="10755" max="10757" width="15.625" style="1" customWidth="1"/>
    <col min="10758" max="10758" width="15" style="1" customWidth="1"/>
    <col min="10759" max="10766" width="9" style="1"/>
    <col min="10767" max="10767" width="14.125" style="1" customWidth="1"/>
    <col min="10768" max="10768" width="14.75" style="1" customWidth="1"/>
    <col min="10769" max="10769" width="16" style="1" customWidth="1"/>
    <col min="10770" max="10770" width="21.875" style="1" customWidth="1"/>
    <col min="10771" max="11008" width="9" style="1"/>
    <col min="11009" max="11009" width="6.875" style="1" customWidth="1"/>
    <col min="11010" max="11010" width="15.75" style="1" customWidth="1"/>
    <col min="11011" max="11013" width="15.625" style="1" customWidth="1"/>
    <col min="11014" max="11014" width="15" style="1" customWidth="1"/>
    <col min="11015" max="11022" width="9" style="1"/>
    <col min="11023" max="11023" width="14.125" style="1" customWidth="1"/>
    <col min="11024" max="11024" width="14.75" style="1" customWidth="1"/>
    <col min="11025" max="11025" width="16" style="1" customWidth="1"/>
    <col min="11026" max="11026" width="21.875" style="1" customWidth="1"/>
    <col min="11027" max="11264" width="9" style="1"/>
    <col min="11265" max="11265" width="6.875" style="1" customWidth="1"/>
    <col min="11266" max="11266" width="15.75" style="1" customWidth="1"/>
    <col min="11267" max="11269" width="15.625" style="1" customWidth="1"/>
    <col min="11270" max="11270" width="15" style="1" customWidth="1"/>
    <col min="11271" max="11278" width="9" style="1"/>
    <col min="11279" max="11279" width="14.125" style="1" customWidth="1"/>
    <col min="11280" max="11280" width="14.75" style="1" customWidth="1"/>
    <col min="11281" max="11281" width="16" style="1" customWidth="1"/>
    <col min="11282" max="11282" width="21.875" style="1" customWidth="1"/>
    <col min="11283" max="11520" width="9" style="1"/>
    <col min="11521" max="11521" width="6.875" style="1" customWidth="1"/>
    <col min="11522" max="11522" width="15.75" style="1" customWidth="1"/>
    <col min="11523" max="11525" width="15.625" style="1" customWidth="1"/>
    <col min="11526" max="11526" width="15" style="1" customWidth="1"/>
    <col min="11527" max="11534" width="9" style="1"/>
    <col min="11535" max="11535" width="14.125" style="1" customWidth="1"/>
    <col min="11536" max="11536" width="14.75" style="1" customWidth="1"/>
    <col min="11537" max="11537" width="16" style="1" customWidth="1"/>
    <col min="11538" max="11538" width="21.875" style="1" customWidth="1"/>
    <col min="11539" max="11776" width="9" style="1"/>
    <col min="11777" max="11777" width="6.875" style="1" customWidth="1"/>
    <col min="11778" max="11778" width="15.75" style="1" customWidth="1"/>
    <col min="11779" max="11781" width="15.625" style="1" customWidth="1"/>
    <col min="11782" max="11782" width="15" style="1" customWidth="1"/>
    <col min="11783" max="11790" width="9" style="1"/>
    <col min="11791" max="11791" width="14.125" style="1" customWidth="1"/>
    <col min="11792" max="11792" width="14.75" style="1" customWidth="1"/>
    <col min="11793" max="11793" width="16" style="1" customWidth="1"/>
    <col min="11794" max="11794" width="21.875" style="1" customWidth="1"/>
    <col min="11795" max="12032" width="9" style="1"/>
    <col min="12033" max="12033" width="6.875" style="1" customWidth="1"/>
    <col min="12034" max="12034" width="15.75" style="1" customWidth="1"/>
    <col min="12035" max="12037" width="15.625" style="1" customWidth="1"/>
    <col min="12038" max="12038" width="15" style="1" customWidth="1"/>
    <col min="12039" max="12046" width="9" style="1"/>
    <col min="12047" max="12047" width="14.125" style="1" customWidth="1"/>
    <col min="12048" max="12048" width="14.75" style="1" customWidth="1"/>
    <col min="12049" max="12049" width="16" style="1" customWidth="1"/>
    <col min="12050" max="12050" width="21.875" style="1" customWidth="1"/>
    <col min="12051" max="12288" width="9" style="1"/>
    <col min="12289" max="12289" width="6.875" style="1" customWidth="1"/>
    <col min="12290" max="12290" width="15.75" style="1" customWidth="1"/>
    <col min="12291" max="12293" width="15.625" style="1" customWidth="1"/>
    <col min="12294" max="12294" width="15" style="1" customWidth="1"/>
    <col min="12295" max="12302" width="9" style="1"/>
    <col min="12303" max="12303" width="14.125" style="1" customWidth="1"/>
    <col min="12304" max="12304" width="14.75" style="1" customWidth="1"/>
    <col min="12305" max="12305" width="16" style="1" customWidth="1"/>
    <col min="12306" max="12306" width="21.875" style="1" customWidth="1"/>
    <col min="12307" max="12544" width="9" style="1"/>
    <col min="12545" max="12545" width="6.875" style="1" customWidth="1"/>
    <col min="12546" max="12546" width="15.75" style="1" customWidth="1"/>
    <col min="12547" max="12549" width="15.625" style="1" customWidth="1"/>
    <col min="12550" max="12550" width="15" style="1" customWidth="1"/>
    <col min="12551" max="12558" width="9" style="1"/>
    <col min="12559" max="12559" width="14.125" style="1" customWidth="1"/>
    <col min="12560" max="12560" width="14.75" style="1" customWidth="1"/>
    <col min="12561" max="12561" width="16" style="1" customWidth="1"/>
    <col min="12562" max="12562" width="21.875" style="1" customWidth="1"/>
    <col min="12563" max="12800" width="9" style="1"/>
    <col min="12801" max="12801" width="6.875" style="1" customWidth="1"/>
    <col min="12802" max="12802" width="15.75" style="1" customWidth="1"/>
    <col min="12803" max="12805" width="15.625" style="1" customWidth="1"/>
    <col min="12806" max="12806" width="15" style="1" customWidth="1"/>
    <col min="12807" max="12814" width="9" style="1"/>
    <col min="12815" max="12815" width="14.125" style="1" customWidth="1"/>
    <col min="12816" max="12816" width="14.75" style="1" customWidth="1"/>
    <col min="12817" max="12817" width="16" style="1" customWidth="1"/>
    <col min="12818" max="12818" width="21.875" style="1" customWidth="1"/>
    <col min="12819" max="13056" width="9" style="1"/>
    <col min="13057" max="13057" width="6.875" style="1" customWidth="1"/>
    <col min="13058" max="13058" width="15.75" style="1" customWidth="1"/>
    <col min="13059" max="13061" width="15.625" style="1" customWidth="1"/>
    <col min="13062" max="13062" width="15" style="1" customWidth="1"/>
    <col min="13063" max="13070" width="9" style="1"/>
    <col min="13071" max="13071" width="14.125" style="1" customWidth="1"/>
    <col min="13072" max="13072" width="14.75" style="1" customWidth="1"/>
    <col min="13073" max="13073" width="16" style="1" customWidth="1"/>
    <col min="13074" max="13074" width="21.875" style="1" customWidth="1"/>
    <col min="13075" max="13312" width="9" style="1"/>
    <col min="13313" max="13313" width="6.875" style="1" customWidth="1"/>
    <col min="13314" max="13314" width="15.75" style="1" customWidth="1"/>
    <col min="13315" max="13317" width="15.625" style="1" customWidth="1"/>
    <col min="13318" max="13318" width="15" style="1" customWidth="1"/>
    <col min="13319" max="13326" width="9" style="1"/>
    <col min="13327" max="13327" width="14.125" style="1" customWidth="1"/>
    <col min="13328" max="13328" width="14.75" style="1" customWidth="1"/>
    <col min="13329" max="13329" width="16" style="1" customWidth="1"/>
    <col min="13330" max="13330" width="21.875" style="1" customWidth="1"/>
    <col min="13331" max="13568" width="9" style="1"/>
    <col min="13569" max="13569" width="6.875" style="1" customWidth="1"/>
    <col min="13570" max="13570" width="15.75" style="1" customWidth="1"/>
    <col min="13571" max="13573" width="15.625" style="1" customWidth="1"/>
    <col min="13574" max="13574" width="15" style="1" customWidth="1"/>
    <col min="13575" max="13582" width="9" style="1"/>
    <col min="13583" max="13583" width="14.125" style="1" customWidth="1"/>
    <col min="13584" max="13584" width="14.75" style="1" customWidth="1"/>
    <col min="13585" max="13585" width="16" style="1" customWidth="1"/>
    <col min="13586" max="13586" width="21.875" style="1" customWidth="1"/>
    <col min="13587" max="13824" width="9" style="1"/>
    <col min="13825" max="13825" width="6.875" style="1" customWidth="1"/>
    <col min="13826" max="13826" width="15.75" style="1" customWidth="1"/>
    <col min="13827" max="13829" width="15.625" style="1" customWidth="1"/>
    <col min="13830" max="13830" width="15" style="1" customWidth="1"/>
    <col min="13831" max="13838" width="9" style="1"/>
    <col min="13839" max="13839" width="14.125" style="1" customWidth="1"/>
    <col min="13840" max="13840" width="14.75" style="1" customWidth="1"/>
    <col min="13841" max="13841" width="16" style="1" customWidth="1"/>
    <col min="13842" max="13842" width="21.875" style="1" customWidth="1"/>
    <col min="13843" max="14080" width="9" style="1"/>
    <col min="14081" max="14081" width="6.875" style="1" customWidth="1"/>
    <col min="14082" max="14082" width="15.75" style="1" customWidth="1"/>
    <col min="14083" max="14085" width="15.625" style="1" customWidth="1"/>
    <col min="14086" max="14086" width="15" style="1" customWidth="1"/>
    <col min="14087" max="14094" width="9" style="1"/>
    <col min="14095" max="14095" width="14.125" style="1" customWidth="1"/>
    <col min="14096" max="14096" width="14.75" style="1" customWidth="1"/>
    <col min="14097" max="14097" width="16" style="1" customWidth="1"/>
    <col min="14098" max="14098" width="21.875" style="1" customWidth="1"/>
    <col min="14099" max="14336" width="9" style="1"/>
    <col min="14337" max="14337" width="6.875" style="1" customWidth="1"/>
    <col min="14338" max="14338" width="15.75" style="1" customWidth="1"/>
    <col min="14339" max="14341" width="15.625" style="1" customWidth="1"/>
    <col min="14342" max="14342" width="15" style="1" customWidth="1"/>
    <col min="14343" max="14350" width="9" style="1"/>
    <col min="14351" max="14351" width="14.125" style="1" customWidth="1"/>
    <col min="14352" max="14352" width="14.75" style="1" customWidth="1"/>
    <col min="14353" max="14353" width="16" style="1" customWidth="1"/>
    <col min="14354" max="14354" width="21.875" style="1" customWidth="1"/>
    <col min="14355" max="14592" width="9" style="1"/>
    <col min="14593" max="14593" width="6.875" style="1" customWidth="1"/>
    <col min="14594" max="14594" width="15.75" style="1" customWidth="1"/>
    <col min="14595" max="14597" width="15.625" style="1" customWidth="1"/>
    <col min="14598" max="14598" width="15" style="1" customWidth="1"/>
    <col min="14599" max="14606" width="9" style="1"/>
    <col min="14607" max="14607" width="14.125" style="1" customWidth="1"/>
    <col min="14608" max="14608" width="14.75" style="1" customWidth="1"/>
    <col min="14609" max="14609" width="16" style="1" customWidth="1"/>
    <col min="14610" max="14610" width="21.875" style="1" customWidth="1"/>
    <col min="14611" max="14848" width="9" style="1"/>
    <col min="14849" max="14849" width="6.875" style="1" customWidth="1"/>
    <col min="14850" max="14850" width="15.75" style="1" customWidth="1"/>
    <col min="14851" max="14853" width="15.625" style="1" customWidth="1"/>
    <col min="14854" max="14854" width="15" style="1" customWidth="1"/>
    <col min="14855" max="14862" width="9" style="1"/>
    <col min="14863" max="14863" width="14.125" style="1" customWidth="1"/>
    <col min="14864" max="14864" width="14.75" style="1" customWidth="1"/>
    <col min="14865" max="14865" width="16" style="1" customWidth="1"/>
    <col min="14866" max="14866" width="21.875" style="1" customWidth="1"/>
    <col min="14867" max="15104" width="9" style="1"/>
    <col min="15105" max="15105" width="6.875" style="1" customWidth="1"/>
    <col min="15106" max="15106" width="15.75" style="1" customWidth="1"/>
    <col min="15107" max="15109" width="15.625" style="1" customWidth="1"/>
    <col min="15110" max="15110" width="15" style="1" customWidth="1"/>
    <col min="15111" max="15118" width="9" style="1"/>
    <col min="15119" max="15119" width="14.125" style="1" customWidth="1"/>
    <col min="15120" max="15120" width="14.75" style="1" customWidth="1"/>
    <col min="15121" max="15121" width="16" style="1" customWidth="1"/>
    <col min="15122" max="15122" width="21.875" style="1" customWidth="1"/>
    <col min="15123" max="15360" width="9" style="1"/>
    <col min="15361" max="15361" width="6.875" style="1" customWidth="1"/>
    <col min="15362" max="15362" width="15.75" style="1" customWidth="1"/>
    <col min="15363" max="15365" width="15.625" style="1" customWidth="1"/>
    <col min="15366" max="15366" width="15" style="1" customWidth="1"/>
    <col min="15367" max="15374" width="9" style="1"/>
    <col min="15375" max="15375" width="14.125" style="1" customWidth="1"/>
    <col min="15376" max="15376" width="14.75" style="1" customWidth="1"/>
    <col min="15377" max="15377" width="16" style="1" customWidth="1"/>
    <col min="15378" max="15378" width="21.875" style="1" customWidth="1"/>
    <col min="15379" max="15616" width="9" style="1"/>
    <col min="15617" max="15617" width="6.875" style="1" customWidth="1"/>
    <col min="15618" max="15618" width="15.75" style="1" customWidth="1"/>
    <col min="15619" max="15621" width="15.625" style="1" customWidth="1"/>
    <col min="15622" max="15622" width="15" style="1" customWidth="1"/>
    <col min="15623" max="15630" width="9" style="1"/>
    <col min="15631" max="15631" width="14.125" style="1" customWidth="1"/>
    <col min="15632" max="15632" width="14.75" style="1" customWidth="1"/>
    <col min="15633" max="15633" width="16" style="1" customWidth="1"/>
    <col min="15634" max="15634" width="21.875" style="1" customWidth="1"/>
    <col min="15635" max="15872" width="9" style="1"/>
    <col min="15873" max="15873" width="6.875" style="1" customWidth="1"/>
    <col min="15874" max="15874" width="15.75" style="1" customWidth="1"/>
    <col min="15875" max="15877" width="15.625" style="1" customWidth="1"/>
    <col min="15878" max="15878" width="15" style="1" customWidth="1"/>
    <col min="15879" max="15886" width="9" style="1"/>
    <col min="15887" max="15887" width="14.125" style="1" customWidth="1"/>
    <col min="15888" max="15888" width="14.75" style="1" customWidth="1"/>
    <col min="15889" max="15889" width="16" style="1" customWidth="1"/>
    <col min="15890" max="15890" width="21.875" style="1" customWidth="1"/>
    <col min="15891" max="16128" width="9" style="1"/>
    <col min="16129" max="16129" width="6.875" style="1" customWidth="1"/>
    <col min="16130" max="16130" width="15.75" style="1" customWidth="1"/>
    <col min="16131" max="16133" width="15.625" style="1" customWidth="1"/>
    <col min="16134" max="16134" width="15" style="1" customWidth="1"/>
    <col min="16135" max="16142" width="9" style="1"/>
    <col min="16143" max="16143" width="14.125" style="1" customWidth="1"/>
    <col min="16144" max="16144" width="14.75" style="1" customWidth="1"/>
    <col min="16145" max="16145" width="16" style="1" customWidth="1"/>
    <col min="16146" max="16146" width="21.875" style="1" customWidth="1"/>
    <col min="16147" max="16384" width="9" style="1"/>
  </cols>
  <sheetData>
    <row r="1" spans="1:20" ht="27.75" x14ac:dyDescent="0.65">
      <c r="A1" s="85" t="s">
        <v>46</v>
      </c>
      <c r="B1" s="86"/>
      <c r="C1" s="86"/>
      <c r="D1" s="86"/>
      <c r="E1" s="86"/>
      <c r="F1" s="86"/>
    </row>
    <row r="2" spans="1:20" x14ac:dyDescent="0.55000000000000004">
      <c r="A2" s="14" t="s">
        <v>0</v>
      </c>
      <c r="B2" s="14" t="s">
        <v>1</v>
      </c>
      <c r="C2" s="15" t="s">
        <v>47</v>
      </c>
      <c r="D2" s="15" t="s">
        <v>48</v>
      </c>
      <c r="E2" s="15" t="s">
        <v>49</v>
      </c>
      <c r="F2" s="16" t="s">
        <v>11</v>
      </c>
      <c r="M2" s="17"/>
      <c r="N2" s="17"/>
      <c r="O2" s="18"/>
      <c r="P2" s="18"/>
      <c r="Q2" s="18"/>
      <c r="R2" s="19"/>
      <c r="S2" s="20"/>
      <c r="T2" s="20"/>
    </row>
    <row r="3" spans="1:20" x14ac:dyDescent="0.55000000000000004">
      <c r="A3" s="5">
        <v>1</v>
      </c>
      <c r="B3" s="6" t="s">
        <v>19</v>
      </c>
      <c r="C3" s="21">
        <v>14276.630499999999</v>
      </c>
      <c r="D3" s="21">
        <v>10725.410200000002</v>
      </c>
      <c r="E3" s="22">
        <v>23209.64</v>
      </c>
      <c r="F3" s="23">
        <f>SUM(C3:E3)</f>
        <v>48211.680699999997</v>
      </c>
      <c r="M3" s="24"/>
      <c r="N3" s="25"/>
      <c r="O3" s="26"/>
      <c r="P3" s="26"/>
      <c r="Q3" s="27"/>
      <c r="R3" s="28"/>
      <c r="S3" s="20"/>
      <c r="T3" s="20"/>
    </row>
    <row r="4" spans="1:20" x14ac:dyDescent="0.55000000000000004">
      <c r="A4" s="5">
        <v>2</v>
      </c>
      <c r="B4" s="6" t="s">
        <v>20</v>
      </c>
      <c r="C4" s="21">
        <v>11254.610000000002</v>
      </c>
      <c r="D4" s="21">
        <v>11576.160100000001</v>
      </c>
      <c r="E4" s="22">
        <v>22007.21</v>
      </c>
      <c r="F4" s="23">
        <f t="shared" ref="F4:F25" si="0">SUM(C4:E4)</f>
        <v>44837.980100000001</v>
      </c>
      <c r="M4" s="24"/>
      <c r="N4" s="25"/>
      <c r="O4" s="26"/>
      <c r="P4" s="26"/>
      <c r="Q4" s="27"/>
      <c r="R4" s="28"/>
      <c r="S4" s="20"/>
      <c r="T4" s="20"/>
    </row>
    <row r="5" spans="1:20" x14ac:dyDescent="0.55000000000000004">
      <c r="A5" s="5">
        <v>3</v>
      </c>
      <c r="B5" s="6" t="s">
        <v>21</v>
      </c>
      <c r="C5" s="21">
        <v>11624.0301</v>
      </c>
      <c r="D5" s="21">
        <v>11310.900700000002</v>
      </c>
      <c r="E5" s="22">
        <v>22651.920000000002</v>
      </c>
      <c r="F5" s="23">
        <f t="shared" si="0"/>
        <v>45586.8508</v>
      </c>
      <c r="M5" s="24"/>
      <c r="N5" s="25"/>
      <c r="O5" s="26"/>
      <c r="P5" s="26"/>
      <c r="Q5" s="27"/>
      <c r="R5" s="28"/>
      <c r="S5" s="20"/>
      <c r="T5" s="20"/>
    </row>
    <row r="6" spans="1:20" x14ac:dyDescent="0.55000000000000004">
      <c r="A6" s="5">
        <v>4</v>
      </c>
      <c r="B6" s="6" t="s">
        <v>22</v>
      </c>
      <c r="C6" s="21">
        <v>22398.050800000001</v>
      </c>
      <c r="D6" s="21">
        <v>31797.4804</v>
      </c>
      <c r="E6" s="22">
        <v>28692.93</v>
      </c>
      <c r="F6" s="23">
        <f t="shared" si="0"/>
        <v>82888.461199999991</v>
      </c>
      <c r="M6" s="24"/>
      <c r="N6" s="25"/>
      <c r="O6" s="26"/>
      <c r="P6" s="26"/>
      <c r="Q6" s="27"/>
      <c r="R6" s="28"/>
      <c r="S6" s="20"/>
      <c r="T6" s="20"/>
    </row>
    <row r="7" spans="1:20" x14ac:dyDescent="0.55000000000000004">
      <c r="A7" s="5">
        <v>5</v>
      </c>
      <c r="B7" s="6" t="s">
        <v>23</v>
      </c>
      <c r="C7" s="21">
        <v>18648.3806</v>
      </c>
      <c r="D7" s="21">
        <v>21334.1702</v>
      </c>
      <c r="E7" s="22">
        <v>36890.840000000004</v>
      </c>
      <c r="F7" s="23">
        <f t="shared" si="0"/>
        <v>76873.390799999994</v>
      </c>
      <c r="M7" s="24"/>
      <c r="N7" s="25"/>
      <c r="O7" s="26"/>
      <c r="P7" s="26"/>
      <c r="Q7" s="27"/>
      <c r="R7" s="28"/>
      <c r="S7" s="20"/>
      <c r="T7" s="20"/>
    </row>
    <row r="8" spans="1:20" x14ac:dyDescent="0.55000000000000004">
      <c r="A8" s="5">
        <v>6</v>
      </c>
      <c r="B8" s="6" t="s">
        <v>24</v>
      </c>
      <c r="C8" s="21">
        <v>17809.7601</v>
      </c>
      <c r="D8" s="21">
        <v>15275.8001</v>
      </c>
      <c r="E8" s="22">
        <v>29117.609999999997</v>
      </c>
      <c r="F8" s="23">
        <f t="shared" si="0"/>
        <v>62203.170199999993</v>
      </c>
      <c r="M8" s="24"/>
      <c r="N8" s="25"/>
      <c r="O8" s="26"/>
      <c r="P8" s="26"/>
      <c r="Q8" s="27"/>
      <c r="R8" s="28"/>
      <c r="S8" s="20"/>
      <c r="T8" s="20"/>
    </row>
    <row r="9" spans="1:20" x14ac:dyDescent="0.55000000000000004">
      <c r="A9" s="5">
        <v>7</v>
      </c>
      <c r="B9" s="6" t="s">
        <v>25</v>
      </c>
      <c r="C9" s="21">
        <v>15768.700299999999</v>
      </c>
      <c r="D9" s="21">
        <v>13978.740300000001</v>
      </c>
      <c r="E9" s="22">
        <v>25657.17</v>
      </c>
      <c r="F9" s="23">
        <f t="shared" si="0"/>
        <v>55404.6106</v>
      </c>
      <c r="M9" s="24"/>
      <c r="N9" s="25"/>
      <c r="O9" s="26"/>
      <c r="P9" s="26"/>
      <c r="Q9" s="27"/>
      <c r="R9" s="28"/>
      <c r="S9" s="20"/>
      <c r="T9" s="20"/>
    </row>
    <row r="10" spans="1:20" x14ac:dyDescent="0.55000000000000004">
      <c r="A10" s="5">
        <v>8</v>
      </c>
      <c r="B10" s="6" t="s">
        <v>26</v>
      </c>
      <c r="C10" s="21">
        <v>17707.8102</v>
      </c>
      <c r="D10" s="21">
        <v>16399.070200000002</v>
      </c>
      <c r="E10" s="22">
        <v>24364.030000000002</v>
      </c>
      <c r="F10" s="23">
        <f t="shared" si="0"/>
        <v>58470.910400000008</v>
      </c>
      <c r="M10" s="24"/>
      <c r="N10" s="25"/>
      <c r="O10" s="26"/>
      <c r="P10" s="26"/>
      <c r="Q10" s="27"/>
      <c r="R10" s="28"/>
      <c r="S10" s="20"/>
      <c r="T10" s="20"/>
    </row>
    <row r="11" spans="1:20" x14ac:dyDescent="0.55000000000000004">
      <c r="A11" s="5">
        <v>9</v>
      </c>
      <c r="B11" s="6" t="s">
        <v>27</v>
      </c>
      <c r="C11" s="21">
        <v>14274.660600000001</v>
      </c>
      <c r="D11" s="21">
        <v>18498.930199999999</v>
      </c>
      <c r="E11" s="22">
        <v>22687.99</v>
      </c>
      <c r="F11" s="23">
        <f t="shared" si="0"/>
        <v>55461.580799999996</v>
      </c>
      <c r="M11" s="24"/>
      <c r="N11" s="25"/>
      <c r="O11" s="26"/>
      <c r="P11" s="26"/>
      <c r="Q11" s="27"/>
      <c r="R11" s="28"/>
      <c r="S11" s="20"/>
      <c r="T11" s="20"/>
    </row>
    <row r="12" spans="1:20" x14ac:dyDescent="0.55000000000000004">
      <c r="A12" s="5">
        <v>10</v>
      </c>
      <c r="B12" s="6" t="s">
        <v>28</v>
      </c>
      <c r="C12" s="21">
        <v>43694.520300000004</v>
      </c>
      <c r="D12" s="21">
        <v>27994.850299999998</v>
      </c>
      <c r="E12" s="22">
        <v>28796.530000000002</v>
      </c>
      <c r="F12" s="23">
        <f t="shared" si="0"/>
        <v>100485.90059999999</v>
      </c>
      <c r="M12" s="24"/>
      <c r="N12" s="25"/>
      <c r="O12" s="26"/>
      <c r="P12" s="26"/>
      <c r="Q12" s="27"/>
      <c r="R12" s="28"/>
      <c r="S12" s="20"/>
      <c r="T12" s="20"/>
    </row>
    <row r="13" spans="1:20" x14ac:dyDescent="0.55000000000000004">
      <c r="A13" s="5">
        <v>11</v>
      </c>
      <c r="B13" s="6" t="s">
        <v>29</v>
      </c>
      <c r="C13" s="21">
        <v>12061.380599999999</v>
      </c>
      <c r="D13" s="21">
        <v>19899.9902</v>
      </c>
      <c r="E13" s="22">
        <v>26513.86</v>
      </c>
      <c r="F13" s="23">
        <f t="shared" si="0"/>
        <v>58475.230799999998</v>
      </c>
      <c r="M13" s="24"/>
      <c r="N13" s="25"/>
      <c r="O13" s="26"/>
      <c r="P13" s="26"/>
      <c r="Q13" s="27"/>
      <c r="R13" s="28"/>
      <c r="S13" s="20"/>
      <c r="T13" s="20"/>
    </row>
    <row r="14" spans="1:20" x14ac:dyDescent="0.55000000000000004">
      <c r="A14" s="5">
        <v>12</v>
      </c>
      <c r="B14" s="6" t="s">
        <v>30</v>
      </c>
      <c r="C14" s="21">
        <v>25264.340700000001</v>
      </c>
      <c r="D14" s="21">
        <v>20842.050300000003</v>
      </c>
      <c r="E14" s="22">
        <v>26936.25</v>
      </c>
      <c r="F14" s="23">
        <f t="shared" si="0"/>
        <v>73042.641000000003</v>
      </c>
      <c r="M14" s="24"/>
      <c r="N14" s="25"/>
      <c r="O14" s="26"/>
      <c r="P14" s="26"/>
      <c r="Q14" s="27"/>
      <c r="R14" s="28"/>
      <c r="S14" s="20"/>
      <c r="T14" s="20"/>
    </row>
    <row r="15" spans="1:20" x14ac:dyDescent="0.55000000000000004">
      <c r="A15" s="5">
        <v>13</v>
      </c>
      <c r="B15" s="6" t="s">
        <v>31</v>
      </c>
      <c r="C15" s="21">
        <v>24155.9202</v>
      </c>
      <c r="D15" s="21">
        <v>20286.880100000002</v>
      </c>
      <c r="E15" s="22">
        <v>26650.030000000006</v>
      </c>
      <c r="F15" s="23">
        <f t="shared" si="0"/>
        <v>71092.830300000001</v>
      </c>
      <c r="M15" s="24"/>
      <c r="N15" s="25"/>
      <c r="O15" s="26"/>
      <c r="P15" s="26"/>
      <c r="Q15" s="27"/>
      <c r="R15" s="28"/>
      <c r="S15" s="20"/>
      <c r="T15" s="20"/>
    </row>
    <row r="16" spans="1:20" x14ac:dyDescent="0.55000000000000004">
      <c r="A16" s="5">
        <v>14</v>
      </c>
      <c r="B16" s="6" t="s">
        <v>32</v>
      </c>
      <c r="C16" s="21">
        <v>25067.690499999997</v>
      </c>
      <c r="D16" s="21">
        <v>9372.7203000000009</v>
      </c>
      <c r="E16" s="22">
        <v>16510.379999999997</v>
      </c>
      <c r="F16" s="23">
        <f t="shared" si="0"/>
        <v>50950.790799999995</v>
      </c>
      <c r="M16" s="24"/>
      <c r="N16" s="25"/>
      <c r="O16" s="26"/>
      <c r="P16" s="26"/>
      <c r="Q16" s="27"/>
      <c r="R16" s="28"/>
      <c r="S16" s="20"/>
      <c r="T16" s="20"/>
    </row>
    <row r="17" spans="1:20" x14ac:dyDescent="0.55000000000000004">
      <c r="A17" s="5">
        <v>15</v>
      </c>
      <c r="B17" s="6" t="s">
        <v>33</v>
      </c>
      <c r="C17" s="21">
        <v>41494.080400000006</v>
      </c>
      <c r="D17" s="21">
        <v>43560.730299999996</v>
      </c>
      <c r="E17" s="22">
        <v>31652.84</v>
      </c>
      <c r="F17" s="23">
        <f t="shared" si="0"/>
        <v>116707.6507</v>
      </c>
      <c r="M17" s="24"/>
      <c r="N17" s="25"/>
      <c r="O17" s="26"/>
      <c r="P17" s="26"/>
      <c r="Q17" s="27"/>
      <c r="R17" s="28"/>
      <c r="S17" s="20"/>
      <c r="T17" s="20"/>
    </row>
    <row r="18" spans="1:20" x14ac:dyDescent="0.55000000000000004">
      <c r="A18" s="5">
        <v>16</v>
      </c>
      <c r="B18" s="6" t="s">
        <v>34</v>
      </c>
      <c r="C18" s="21">
        <v>25322.050299999999</v>
      </c>
      <c r="D18" s="21">
        <v>18344.320100000001</v>
      </c>
      <c r="E18" s="22">
        <v>49656.929999999993</v>
      </c>
      <c r="F18" s="23">
        <f t="shared" si="0"/>
        <v>93323.300399999993</v>
      </c>
      <c r="M18" s="24"/>
      <c r="N18" s="25"/>
      <c r="O18" s="26"/>
      <c r="P18" s="26"/>
      <c r="Q18" s="27"/>
      <c r="R18" s="28"/>
      <c r="S18" s="20"/>
      <c r="T18" s="20"/>
    </row>
    <row r="19" spans="1:20" x14ac:dyDescent="0.55000000000000004">
      <c r="A19" s="5">
        <v>17</v>
      </c>
      <c r="B19" s="6" t="s">
        <v>35</v>
      </c>
      <c r="C19" s="21">
        <v>42672.410499999998</v>
      </c>
      <c r="D19" s="21">
        <v>38131.260200000004</v>
      </c>
      <c r="E19" s="22">
        <v>27738.570000000003</v>
      </c>
      <c r="F19" s="23">
        <f t="shared" si="0"/>
        <v>108542.24070000001</v>
      </c>
      <c r="M19" s="24"/>
      <c r="N19" s="25"/>
      <c r="O19" s="26"/>
      <c r="P19" s="26"/>
      <c r="Q19" s="27"/>
      <c r="R19" s="28"/>
      <c r="S19" s="20"/>
      <c r="T19" s="20"/>
    </row>
    <row r="20" spans="1:20" x14ac:dyDescent="0.55000000000000004">
      <c r="A20" s="5">
        <v>18</v>
      </c>
      <c r="B20" s="6" t="s">
        <v>36</v>
      </c>
      <c r="C20" s="21">
        <v>33724.791100000002</v>
      </c>
      <c r="D20" s="21">
        <v>25067.290099999998</v>
      </c>
      <c r="E20" s="22">
        <v>27075.66</v>
      </c>
      <c r="F20" s="23">
        <f t="shared" si="0"/>
        <v>85867.741200000004</v>
      </c>
      <c r="M20" s="24"/>
      <c r="N20" s="25"/>
      <c r="O20" s="26"/>
      <c r="P20" s="26"/>
      <c r="Q20" s="27"/>
      <c r="R20" s="28"/>
      <c r="S20" s="20"/>
      <c r="T20" s="20"/>
    </row>
    <row r="21" spans="1:20" x14ac:dyDescent="0.55000000000000004">
      <c r="A21" s="5">
        <v>19</v>
      </c>
      <c r="B21" s="6" t="s">
        <v>37</v>
      </c>
      <c r="C21" s="21">
        <v>31278.430399999997</v>
      </c>
      <c r="D21" s="21">
        <v>24471.320299999999</v>
      </c>
      <c r="E21" s="22">
        <v>38395.959999999992</v>
      </c>
      <c r="F21" s="23">
        <f t="shared" si="0"/>
        <v>94145.710699999996</v>
      </c>
      <c r="M21" s="24"/>
      <c r="N21" s="25"/>
      <c r="O21" s="26"/>
      <c r="P21" s="26"/>
      <c r="Q21" s="27"/>
      <c r="R21" s="28"/>
      <c r="S21" s="20"/>
      <c r="T21" s="20"/>
    </row>
    <row r="22" spans="1:20" x14ac:dyDescent="0.55000000000000004">
      <c r="A22" s="5">
        <v>20</v>
      </c>
      <c r="B22" s="6" t="s">
        <v>38</v>
      </c>
      <c r="C22" s="21">
        <v>38665.0101</v>
      </c>
      <c r="D22" s="21">
        <v>36263.390200000002</v>
      </c>
      <c r="E22" s="22">
        <v>38259.07</v>
      </c>
      <c r="F22" s="23">
        <f t="shared" si="0"/>
        <v>113187.47030000002</v>
      </c>
      <c r="K22" s="1" t="s">
        <v>92</v>
      </c>
      <c r="M22" s="24"/>
      <c r="N22" s="25"/>
      <c r="O22" s="26"/>
      <c r="P22" s="26"/>
      <c r="Q22" s="27"/>
      <c r="R22" s="28"/>
      <c r="S22" s="20"/>
      <c r="T22" s="20"/>
    </row>
    <row r="23" spans="1:20" x14ac:dyDescent="0.55000000000000004">
      <c r="A23" s="5">
        <v>21</v>
      </c>
      <c r="B23" s="6" t="s">
        <v>39</v>
      </c>
      <c r="C23" s="21">
        <v>26415.380400000002</v>
      </c>
      <c r="D23" s="21">
        <v>37823.080199999997</v>
      </c>
      <c r="E23" s="22">
        <v>34941.85</v>
      </c>
      <c r="F23" s="23">
        <f t="shared" si="0"/>
        <v>99180.310599999997</v>
      </c>
      <c r="M23" s="24"/>
      <c r="N23" s="25"/>
      <c r="O23" s="26"/>
      <c r="P23" s="26"/>
      <c r="Q23" s="27"/>
      <c r="R23" s="28"/>
      <c r="S23" s="20"/>
      <c r="T23" s="20"/>
    </row>
    <row r="24" spans="1:20" x14ac:dyDescent="0.55000000000000004">
      <c r="A24" s="5">
        <v>22</v>
      </c>
      <c r="B24" s="6" t="s">
        <v>40</v>
      </c>
      <c r="C24" s="21">
        <v>23877.6407</v>
      </c>
      <c r="D24" s="21">
        <v>16754.230299999999</v>
      </c>
      <c r="E24" s="22">
        <v>22662.720000000001</v>
      </c>
      <c r="F24" s="23">
        <f t="shared" si="0"/>
        <v>63294.591</v>
      </c>
      <c r="M24" s="24"/>
      <c r="N24" s="25"/>
      <c r="O24" s="26"/>
      <c r="P24" s="26"/>
      <c r="Q24" s="27"/>
      <c r="R24" s="28"/>
      <c r="S24" s="20"/>
      <c r="T24" s="20"/>
    </row>
    <row r="25" spans="1:20" x14ac:dyDescent="0.55000000000000004">
      <c r="A25" s="5">
        <v>23</v>
      </c>
      <c r="B25" s="6" t="s">
        <v>41</v>
      </c>
      <c r="C25" s="21">
        <v>25233.541300000001</v>
      </c>
      <c r="D25" s="21">
        <v>24689.470300000001</v>
      </c>
      <c r="E25" s="22">
        <v>24413.649999999998</v>
      </c>
      <c r="F25" s="23">
        <f t="shared" si="0"/>
        <v>74336.661599999992</v>
      </c>
      <c r="M25" s="24"/>
      <c r="N25" s="25"/>
      <c r="O25" s="26"/>
      <c r="P25" s="26"/>
      <c r="Q25" s="27"/>
      <c r="R25" s="28"/>
      <c r="S25" s="20"/>
      <c r="T25" s="20"/>
    </row>
    <row r="26" spans="1:20" x14ac:dyDescent="0.55000000000000004">
      <c r="B26" s="11" t="s">
        <v>42</v>
      </c>
      <c r="C26" s="29">
        <f>SUM(C3:C25)</f>
        <v>562689.82070000016</v>
      </c>
      <c r="D26" s="29">
        <f>SUM(D3:D25)</f>
        <v>514398.24560000002</v>
      </c>
      <c r="E26" s="29">
        <f>SUM(E3:E25)</f>
        <v>655483.6399999999</v>
      </c>
      <c r="F26" s="30">
        <f>SUM(F3:F25)</f>
        <v>1732571.7063</v>
      </c>
      <c r="M26" s="24"/>
      <c r="N26" s="24"/>
      <c r="O26" s="31"/>
      <c r="P26" s="31"/>
      <c r="Q26" s="31"/>
      <c r="R26" s="32"/>
      <c r="S26" s="20"/>
      <c r="T26" s="20"/>
    </row>
    <row r="50" spans="2:4" x14ac:dyDescent="0.55000000000000004">
      <c r="B50" s="33" t="s">
        <v>47</v>
      </c>
      <c r="C50" s="33" t="s">
        <v>48</v>
      </c>
      <c r="D50" s="33" t="s">
        <v>49</v>
      </c>
    </row>
    <row r="51" spans="2:4" x14ac:dyDescent="0.55000000000000004">
      <c r="B51" s="35">
        <v>562689.82070000016</v>
      </c>
      <c r="C51" s="21">
        <v>514398.24560000002</v>
      </c>
      <c r="D51" s="21">
        <v>655483.6399999999</v>
      </c>
    </row>
  </sheetData>
  <mergeCells count="1">
    <mergeCell ref="A1:F1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zoomScale="90" zoomScaleNormal="90" workbookViewId="0">
      <selection activeCell="L33" sqref="L33"/>
    </sheetView>
  </sheetViews>
  <sheetFormatPr defaultRowHeight="24" x14ac:dyDescent="0.55000000000000004"/>
  <cols>
    <col min="1" max="1" width="6.875" style="11" customWidth="1"/>
    <col min="2" max="2" width="15.75" style="1" customWidth="1"/>
    <col min="3" max="9" width="10.25" style="10" customWidth="1"/>
    <col min="10" max="10" width="14.25" style="13" customWidth="1"/>
    <col min="11" max="11" width="12.625" style="13" customWidth="1"/>
    <col min="12" max="12" width="14.25" style="13" customWidth="1"/>
    <col min="13" max="18" width="12.75" style="10" customWidth="1"/>
    <col min="19" max="19" width="14.75" style="13" customWidth="1"/>
    <col min="20" max="20" width="11.25" style="1" customWidth="1"/>
    <col min="21" max="256" width="9" style="1"/>
    <col min="257" max="257" width="6.875" style="1" customWidth="1"/>
    <col min="258" max="258" width="15.75" style="1" customWidth="1"/>
    <col min="259" max="265" width="10.25" style="1" customWidth="1"/>
    <col min="266" max="266" width="14.25" style="1" customWidth="1"/>
    <col min="267" max="267" width="12.625" style="1" customWidth="1"/>
    <col min="268" max="268" width="14.25" style="1" customWidth="1"/>
    <col min="269" max="274" width="12.75" style="1" customWidth="1"/>
    <col min="275" max="275" width="14.75" style="1" customWidth="1"/>
    <col min="276" max="276" width="11.25" style="1" customWidth="1"/>
    <col min="277" max="512" width="9" style="1"/>
    <col min="513" max="513" width="6.875" style="1" customWidth="1"/>
    <col min="514" max="514" width="15.75" style="1" customWidth="1"/>
    <col min="515" max="521" width="10.25" style="1" customWidth="1"/>
    <col min="522" max="522" width="14.25" style="1" customWidth="1"/>
    <col min="523" max="523" width="12.625" style="1" customWidth="1"/>
    <col min="524" max="524" width="14.25" style="1" customWidth="1"/>
    <col min="525" max="530" width="12.75" style="1" customWidth="1"/>
    <col min="531" max="531" width="14.75" style="1" customWidth="1"/>
    <col min="532" max="532" width="11.25" style="1" customWidth="1"/>
    <col min="533" max="768" width="9" style="1"/>
    <col min="769" max="769" width="6.875" style="1" customWidth="1"/>
    <col min="770" max="770" width="15.75" style="1" customWidth="1"/>
    <col min="771" max="777" width="10.25" style="1" customWidth="1"/>
    <col min="778" max="778" width="14.25" style="1" customWidth="1"/>
    <col min="779" max="779" width="12.625" style="1" customWidth="1"/>
    <col min="780" max="780" width="14.25" style="1" customWidth="1"/>
    <col min="781" max="786" width="12.75" style="1" customWidth="1"/>
    <col min="787" max="787" width="14.75" style="1" customWidth="1"/>
    <col min="788" max="788" width="11.25" style="1" customWidth="1"/>
    <col min="789" max="1024" width="9" style="1"/>
    <col min="1025" max="1025" width="6.875" style="1" customWidth="1"/>
    <col min="1026" max="1026" width="15.75" style="1" customWidth="1"/>
    <col min="1027" max="1033" width="10.25" style="1" customWidth="1"/>
    <col min="1034" max="1034" width="14.25" style="1" customWidth="1"/>
    <col min="1035" max="1035" width="12.625" style="1" customWidth="1"/>
    <col min="1036" max="1036" width="14.25" style="1" customWidth="1"/>
    <col min="1037" max="1042" width="12.75" style="1" customWidth="1"/>
    <col min="1043" max="1043" width="14.75" style="1" customWidth="1"/>
    <col min="1044" max="1044" width="11.25" style="1" customWidth="1"/>
    <col min="1045" max="1280" width="9" style="1"/>
    <col min="1281" max="1281" width="6.875" style="1" customWidth="1"/>
    <col min="1282" max="1282" width="15.75" style="1" customWidth="1"/>
    <col min="1283" max="1289" width="10.25" style="1" customWidth="1"/>
    <col min="1290" max="1290" width="14.25" style="1" customWidth="1"/>
    <col min="1291" max="1291" width="12.625" style="1" customWidth="1"/>
    <col min="1292" max="1292" width="14.25" style="1" customWidth="1"/>
    <col min="1293" max="1298" width="12.75" style="1" customWidth="1"/>
    <col min="1299" max="1299" width="14.75" style="1" customWidth="1"/>
    <col min="1300" max="1300" width="11.25" style="1" customWidth="1"/>
    <col min="1301" max="1536" width="9" style="1"/>
    <col min="1537" max="1537" width="6.875" style="1" customWidth="1"/>
    <col min="1538" max="1538" width="15.75" style="1" customWidth="1"/>
    <col min="1539" max="1545" width="10.25" style="1" customWidth="1"/>
    <col min="1546" max="1546" width="14.25" style="1" customWidth="1"/>
    <col min="1547" max="1547" width="12.625" style="1" customWidth="1"/>
    <col min="1548" max="1548" width="14.25" style="1" customWidth="1"/>
    <col min="1549" max="1554" width="12.75" style="1" customWidth="1"/>
    <col min="1555" max="1555" width="14.75" style="1" customWidth="1"/>
    <col min="1556" max="1556" width="11.25" style="1" customWidth="1"/>
    <col min="1557" max="1792" width="9" style="1"/>
    <col min="1793" max="1793" width="6.875" style="1" customWidth="1"/>
    <col min="1794" max="1794" width="15.75" style="1" customWidth="1"/>
    <col min="1795" max="1801" width="10.25" style="1" customWidth="1"/>
    <col min="1802" max="1802" width="14.25" style="1" customWidth="1"/>
    <col min="1803" max="1803" width="12.625" style="1" customWidth="1"/>
    <col min="1804" max="1804" width="14.25" style="1" customWidth="1"/>
    <col min="1805" max="1810" width="12.75" style="1" customWidth="1"/>
    <col min="1811" max="1811" width="14.75" style="1" customWidth="1"/>
    <col min="1812" max="1812" width="11.25" style="1" customWidth="1"/>
    <col min="1813" max="2048" width="9" style="1"/>
    <col min="2049" max="2049" width="6.875" style="1" customWidth="1"/>
    <col min="2050" max="2050" width="15.75" style="1" customWidth="1"/>
    <col min="2051" max="2057" width="10.25" style="1" customWidth="1"/>
    <col min="2058" max="2058" width="14.25" style="1" customWidth="1"/>
    <col min="2059" max="2059" width="12.625" style="1" customWidth="1"/>
    <col min="2060" max="2060" width="14.25" style="1" customWidth="1"/>
    <col min="2061" max="2066" width="12.75" style="1" customWidth="1"/>
    <col min="2067" max="2067" width="14.75" style="1" customWidth="1"/>
    <col min="2068" max="2068" width="11.25" style="1" customWidth="1"/>
    <col min="2069" max="2304" width="9" style="1"/>
    <col min="2305" max="2305" width="6.875" style="1" customWidth="1"/>
    <col min="2306" max="2306" width="15.75" style="1" customWidth="1"/>
    <col min="2307" max="2313" width="10.25" style="1" customWidth="1"/>
    <col min="2314" max="2314" width="14.25" style="1" customWidth="1"/>
    <col min="2315" max="2315" width="12.625" style="1" customWidth="1"/>
    <col min="2316" max="2316" width="14.25" style="1" customWidth="1"/>
    <col min="2317" max="2322" width="12.75" style="1" customWidth="1"/>
    <col min="2323" max="2323" width="14.75" style="1" customWidth="1"/>
    <col min="2324" max="2324" width="11.25" style="1" customWidth="1"/>
    <col min="2325" max="2560" width="9" style="1"/>
    <col min="2561" max="2561" width="6.875" style="1" customWidth="1"/>
    <col min="2562" max="2562" width="15.75" style="1" customWidth="1"/>
    <col min="2563" max="2569" width="10.25" style="1" customWidth="1"/>
    <col min="2570" max="2570" width="14.25" style="1" customWidth="1"/>
    <col min="2571" max="2571" width="12.625" style="1" customWidth="1"/>
    <col min="2572" max="2572" width="14.25" style="1" customWidth="1"/>
    <col min="2573" max="2578" width="12.75" style="1" customWidth="1"/>
    <col min="2579" max="2579" width="14.75" style="1" customWidth="1"/>
    <col min="2580" max="2580" width="11.25" style="1" customWidth="1"/>
    <col min="2581" max="2816" width="9" style="1"/>
    <col min="2817" max="2817" width="6.875" style="1" customWidth="1"/>
    <col min="2818" max="2818" width="15.75" style="1" customWidth="1"/>
    <col min="2819" max="2825" width="10.25" style="1" customWidth="1"/>
    <col min="2826" max="2826" width="14.25" style="1" customWidth="1"/>
    <col min="2827" max="2827" width="12.625" style="1" customWidth="1"/>
    <col min="2828" max="2828" width="14.25" style="1" customWidth="1"/>
    <col min="2829" max="2834" width="12.75" style="1" customWidth="1"/>
    <col min="2835" max="2835" width="14.75" style="1" customWidth="1"/>
    <col min="2836" max="2836" width="11.25" style="1" customWidth="1"/>
    <col min="2837" max="3072" width="9" style="1"/>
    <col min="3073" max="3073" width="6.875" style="1" customWidth="1"/>
    <col min="3074" max="3074" width="15.75" style="1" customWidth="1"/>
    <col min="3075" max="3081" width="10.25" style="1" customWidth="1"/>
    <col min="3082" max="3082" width="14.25" style="1" customWidth="1"/>
    <col min="3083" max="3083" width="12.625" style="1" customWidth="1"/>
    <col min="3084" max="3084" width="14.25" style="1" customWidth="1"/>
    <col min="3085" max="3090" width="12.75" style="1" customWidth="1"/>
    <col min="3091" max="3091" width="14.75" style="1" customWidth="1"/>
    <col min="3092" max="3092" width="11.25" style="1" customWidth="1"/>
    <col min="3093" max="3328" width="9" style="1"/>
    <col min="3329" max="3329" width="6.875" style="1" customWidth="1"/>
    <col min="3330" max="3330" width="15.75" style="1" customWidth="1"/>
    <col min="3331" max="3337" width="10.25" style="1" customWidth="1"/>
    <col min="3338" max="3338" width="14.25" style="1" customWidth="1"/>
    <col min="3339" max="3339" width="12.625" style="1" customWidth="1"/>
    <col min="3340" max="3340" width="14.25" style="1" customWidth="1"/>
    <col min="3341" max="3346" width="12.75" style="1" customWidth="1"/>
    <col min="3347" max="3347" width="14.75" style="1" customWidth="1"/>
    <col min="3348" max="3348" width="11.25" style="1" customWidth="1"/>
    <col min="3349" max="3584" width="9" style="1"/>
    <col min="3585" max="3585" width="6.875" style="1" customWidth="1"/>
    <col min="3586" max="3586" width="15.75" style="1" customWidth="1"/>
    <col min="3587" max="3593" width="10.25" style="1" customWidth="1"/>
    <col min="3594" max="3594" width="14.25" style="1" customWidth="1"/>
    <col min="3595" max="3595" width="12.625" style="1" customWidth="1"/>
    <col min="3596" max="3596" width="14.25" style="1" customWidth="1"/>
    <col min="3597" max="3602" width="12.75" style="1" customWidth="1"/>
    <col min="3603" max="3603" width="14.75" style="1" customWidth="1"/>
    <col min="3604" max="3604" width="11.25" style="1" customWidth="1"/>
    <col min="3605" max="3840" width="9" style="1"/>
    <col min="3841" max="3841" width="6.875" style="1" customWidth="1"/>
    <col min="3842" max="3842" width="15.75" style="1" customWidth="1"/>
    <col min="3843" max="3849" width="10.25" style="1" customWidth="1"/>
    <col min="3850" max="3850" width="14.25" style="1" customWidth="1"/>
    <col min="3851" max="3851" width="12.625" style="1" customWidth="1"/>
    <col min="3852" max="3852" width="14.25" style="1" customWidth="1"/>
    <col min="3853" max="3858" width="12.75" style="1" customWidth="1"/>
    <col min="3859" max="3859" width="14.75" style="1" customWidth="1"/>
    <col min="3860" max="3860" width="11.25" style="1" customWidth="1"/>
    <col min="3861" max="4096" width="9" style="1"/>
    <col min="4097" max="4097" width="6.875" style="1" customWidth="1"/>
    <col min="4098" max="4098" width="15.75" style="1" customWidth="1"/>
    <col min="4099" max="4105" width="10.25" style="1" customWidth="1"/>
    <col min="4106" max="4106" width="14.25" style="1" customWidth="1"/>
    <col min="4107" max="4107" width="12.625" style="1" customWidth="1"/>
    <col min="4108" max="4108" width="14.25" style="1" customWidth="1"/>
    <col min="4109" max="4114" width="12.75" style="1" customWidth="1"/>
    <col min="4115" max="4115" width="14.75" style="1" customWidth="1"/>
    <col min="4116" max="4116" width="11.25" style="1" customWidth="1"/>
    <col min="4117" max="4352" width="9" style="1"/>
    <col min="4353" max="4353" width="6.875" style="1" customWidth="1"/>
    <col min="4354" max="4354" width="15.75" style="1" customWidth="1"/>
    <col min="4355" max="4361" width="10.25" style="1" customWidth="1"/>
    <col min="4362" max="4362" width="14.25" style="1" customWidth="1"/>
    <col min="4363" max="4363" width="12.625" style="1" customWidth="1"/>
    <col min="4364" max="4364" width="14.25" style="1" customWidth="1"/>
    <col min="4365" max="4370" width="12.75" style="1" customWidth="1"/>
    <col min="4371" max="4371" width="14.75" style="1" customWidth="1"/>
    <col min="4372" max="4372" width="11.25" style="1" customWidth="1"/>
    <col min="4373" max="4608" width="9" style="1"/>
    <col min="4609" max="4609" width="6.875" style="1" customWidth="1"/>
    <col min="4610" max="4610" width="15.75" style="1" customWidth="1"/>
    <col min="4611" max="4617" width="10.25" style="1" customWidth="1"/>
    <col min="4618" max="4618" width="14.25" style="1" customWidth="1"/>
    <col min="4619" max="4619" width="12.625" style="1" customWidth="1"/>
    <col min="4620" max="4620" width="14.25" style="1" customWidth="1"/>
    <col min="4621" max="4626" width="12.75" style="1" customWidth="1"/>
    <col min="4627" max="4627" width="14.75" style="1" customWidth="1"/>
    <col min="4628" max="4628" width="11.25" style="1" customWidth="1"/>
    <col min="4629" max="4864" width="9" style="1"/>
    <col min="4865" max="4865" width="6.875" style="1" customWidth="1"/>
    <col min="4866" max="4866" width="15.75" style="1" customWidth="1"/>
    <col min="4867" max="4873" width="10.25" style="1" customWidth="1"/>
    <col min="4874" max="4874" width="14.25" style="1" customWidth="1"/>
    <col min="4875" max="4875" width="12.625" style="1" customWidth="1"/>
    <col min="4876" max="4876" width="14.25" style="1" customWidth="1"/>
    <col min="4877" max="4882" width="12.75" style="1" customWidth="1"/>
    <col min="4883" max="4883" width="14.75" style="1" customWidth="1"/>
    <col min="4884" max="4884" width="11.25" style="1" customWidth="1"/>
    <col min="4885" max="5120" width="9" style="1"/>
    <col min="5121" max="5121" width="6.875" style="1" customWidth="1"/>
    <col min="5122" max="5122" width="15.75" style="1" customWidth="1"/>
    <col min="5123" max="5129" width="10.25" style="1" customWidth="1"/>
    <col min="5130" max="5130" width="14.25" style="1" customWidth="1"/>
    <col min="5131" max="5131" width="12.625" style="1" customWidth="1"/>
    <col min="5132" max="5132" width="14.25" style="1" customWidth="1"/>
    <col min="5133" max="5138" width="12.75" style="1" customWidth="1"/>
    <col min="5139" max="5139" width="14.75" style="1" customWidth="1"/>
    <col min="5140" max="5140" width="11.25" style="1" customWidth="1"/>
    <col min="5141" max="5376" width="9" style="1"/>
    <col min="5377" max="5377" width="6.875" style="1" customWidth="1"/>
    <col min="5378" max="5378" width="15.75" style="1" customWidth="1"/>
    <col min="5379" max="5385" width="10.25" style="1" customWidth="1"/>
    <col min="5386" max="5386" width="14.25" style="1" customWidth="1"/>
    <col min="5387" max="5387" width="12.625" style="1" customWidth="1"/>
    <col min="5388" max="5388" width="14.25" style="1" customWidth="1"/>
    <col min="5389" max="5394" width="12.75" style="1" customWidth="1"/>
    <col min="5395" max="5395" width="14.75" style="1" customWidth="1"/>
    <col min="5396" max="5396" width="11.25" style="1" customWidth="1"/>
    <col min="5397" max="5632" width="9" style="1"/>
    <col min="5633" max="5633" width="6.875" style="1" customWidth="1"/>
    <col min="5634" max="5634" width="15.75" style="1" customWidth="1"/>
    <col min="5635" max="5641" width="10.25" style="1" customWidth="1"/>
    <col min="5642" max="5642" width="14.25" style="1" customWidth="1"/>
    <col min="5643" max="5643" width="12.625" style="1" customWidth="1"/>
    <col min="5644" max="5644" width="14.25" style="1" customWidth="1"/>
    <col min="5645" max="5650" width="12.75" style="1" customWidth="1"/>
    <col min="5651" max="5651" width="14.75" style="1" customWidth="1"/>
    <col min="5652" max="5652" width="11.25" style="1" customWidth="1"/>
    <col min="5653" max="5888" width="9" style="1"/>
    <col min="5889" max="5889" width="6.875" style="1" customWidth="1"/>
    <col min="5890" max="5890" width="15.75" style="1" customWidth="1"/>
    <col min="5891" max="5897" width="10.25" style="1" customWidth="1"/>
    <col min="5898" max="5898" width="14.25" style="1" customWidth="1"/>
    <col min="5899" max="5899" width="12.625" style="1" customWidth="1"/>
    <col min="5900" max="5900" width="14.25" style="1" customWidth="1"/>
    <col min="5901" max="5906" width="12.75" style="1" customWidth="1"/>
    <col min="5907" max="5907" width="14.75" style="1" customWidth="1"/>
    <col min="5908" max="5908" width="11.25" style="1" customWidth="1"/>
    <col min="5909" max="6144" width="9" style="1"/>
    <col min="6145" max="6145" width="6.875" style="1" customWidth="1"/>
    <col min="6146" max="6146" width="15.75" style="1" customWidth="1"/>
    <col min="6147" max="6153" width="10.25" style="1" customWidth="1"/>
    <col min="6154" max="6154" width="14.25" style="1" customWidth="1"/>
    <col min="6155" max="6155" width="12.625" style="1" customWidth="1"/>
    <col min="6156" max="6156" width="14.25" style="1" customWidth="1"/>
    <col min="6157" max="6162" width="12.75" style="1" customWidth="1"/>
    <col min="6163" max="6163" width="14.75" style="1" customWidth="1"/>
    <col min="6164" max="6164" width="11.25" style="1" customWidth="1"/>
    <col min="6165" max="6400" width="9" style="1"/>
    <col min="6401" max="6401" width="6.875" style="1" customWidth="1"/>
    <col min="6402" max="6402" width="15.75" style="1" customWidth="1"/>
    <col min="6403" max="6409" width="10.25" style="1" customWidth="1"/>
    <col min="6410" max="6410" width="14.25" style="1" customWidth="1"/>
    <col min="6411" max="6411" width="12.625" style="1" customWidth="1"/>
    <col min="6412" max="6412" width="14.25" style="1" customWidth="1"/>
    <col min="6413" max="6418" width="12.75" style="1" customWidth="1"/>
    <col min="6419" max="6419" width="14.75" style="1" customWidth="1"/>
    <col min="6420" max="6420" width="11.25" style="1" customWidth="1"/>
    <col min="6421" max="6656" width="9" style="1"/>
    <col min="6657" max="6657" width="6.875" style="1" customWidth="1"/>
    <col min="6658" max="6658" width="15.75" style="1" customWidth="1"/>
    <col min="6659" max="6665" width="10.25" style="1" customWidth="1"/>
    <col min="6666" max="6666" width="14.25" style="1" customWidth="1"/>
    <col min="6667" max="6667" width="12.625" style="1" customWidth="1"/>
    <col min="6668" max="6668" width="14.25" style="1" customWidth="1"/>
    <col min="6669" max="6674" width="12.75" style="1" customWidth="1"/>
    <col min="6675" max="6675" width="14.75" style="1" customWidth="1"/>
    <col min="6676" max="6676" width="11.25" style="1" customWidth="1"/>
    <col min="6677" max="6912" width="9" style="1"/>
    <col min="6913" max="6913" width="6.875" style="1" customWidth="1"/>
    <col min="6914" max="6914" width="15.75" style="1" customWidth="1"/>
    <col min="6915" max="6921" width="10.25" style="1" customWidth="1"/>
    <col min="6922" max="6922" width="14.25" style="1" customWidth="1"/>
    <col min="6923" max="6923" width="12.625" style="1" customWidth="1"/>
    <col min="6924" max="6924" width="14.25" style="1" customWidth="1"/>
    <col min="6925" max="6930" width="12.75" style="1" customWidth="1"/>
    <col min="6931" max="6931" width="14.75" style="1" customWidth="1"/>
    <col min="6932" max="6932" width="11.25" style="1" customWidth="1"/>
    <col min="6933" max="7168" width="9" style="1"/>
    <col min="7169" max="7169" width="6.875" style="1" customWidth="1"/>
    <col min="7170" max="7170" width="15.75" style="1" customWidth="1"/>
    <col min="7171" max="7177" width="10.25" style="1" customWidth="1"/>
    <col min="7178" max="7178" width="14.25" style="1" customWidth="1"/>
    <col min="7179" max="7179" width="12.625" style="1" customWidth="1"/>
    <col min="7180" max="7180" width="14.25" style="1" customWidth="1"/>
    <col min="7181" max="7186" width="12.75" style="1" customWidth="1"/>
    <col min="7187" max="7187" width="14.75" style="1" customWidth="1"/>
    <col min="7188" max="7188" width="11.25" style="1" customWidth="1"/>
    <col min="7189" max="7424" width="9" style="1"/>
    <col min="7425" max="7425" width="6.875" style="1" customWidth="1"/>
    <col min="7426" max="7426" width="15.75" style="1" customWidth="1"/>
    <col min="7427" max="7433" width="10.25" style="1" customWidth="1"/>
    <col min="7434" max="7434" width="14.25" style="1" customWidth="1"/>
    <col min="7435" max="7435" width="12.625" style="1" customWidth="1"/>
    <col min="7436" max="7436" width="14.25" style="1" customWidth="1"/>
    <col min="7437" max="7442" width="12.75" style="1" customWidth="1"/>
    <col min="7443" max="7443" width="14.75" style="1" customWidth="1"/>
    <col min="7444" max="7444" width="11.25" style="1" customWidth="1"/>
    <col min="7445" max="7680" width="9" style="1"/>
    <col min="7681" max="7681" width="6.875" style="1" customWidth="1"/>
    <col min="7682" max="7682" width="15.75" style="1" customWidth="1"/>
    <col min="7683" max="7689" width="10.25" style="1" customWidth="1"/>
    <col min="7690" max="7690" width="14.25" style="1" customWidth="1"/>
    <col min="7691" max="7691" width="12.625" style="1" customWidth="1"/>
    <col min="7692" max="7692" width="14.25" style="1" customWidth="1"/>
    <col min="7693" max="7698" width="12.75" style="1" customWidth="1"/>
    <col min="7699" max="7699" width="14.75" style="1" customWidth="1"/>
    <col min="7700" max="7700" width="11.25" style="1" customWidth="1"/>
    <col min="7701" max="7936" width="9" style="1"/>
    <col min="7937" max="7937" width="6.875" style="1" customWidth="1"/>
    <col min="7938" max="7938" width="15.75" style="1" customWidth="1"/>
    <col min="7939" max="7945" width="10.25" style="1" customWidth="1"/>
    <col min="7946" max="7946" width="14.25" style="1" customWidth="1"/>
    <col min="7947" max="7947" width="12.625" style="1" customWidth="1"/>
    <col min="7948" max="7948" width="14.25" style="1" customWidth="1"/>
    <col min="7949" max="7954" width="12.75" style="1" customWidth="1"/>
    <col min="7955" max="7955" width="14.75" style="1" customWidth="1"/>
    <col min="7956" max="7956" width="11.25" style="1" customWidth="1"/>
    <col min="7957" max="8192" width="9" style="1"/>
    <col min="8193" max="8193" width="6.875" style="1" customWidth="1"/>
    <col min="8194" max="8194" width="15.75" style="1" customWidth="1"/>
    <col min="8195" max="8201" width="10.25" style="1" customWidth="1"/>
    <col min="8202" max="8202" width="14.25" style="1" customWidth="1"/>
    <col min="8203" max="8203" width="12.625" style="1" customWidth="1"/>
    <col min="8204" max="8204" width="14.25" style="1" customWidth="1"/>
    <col min="8205" max="8210" width="12.75" style="1" customWidth="1"/>
    <col min="8211" max="8211" width="14.75" style="1" customWidth="1"/>
    <col min="8212" max="8212" width="11.25" style="1" customWidth="1"/>
    <col min="8213" max="8448" width="9" style="1"/>
    <col min="8449" max="8449" width="6.875" style="1" customWidth="1"/>
    <col min="8450" max="8450" width="15.75" style="1" customWidth="1"/>
    <col min="8451" max="8457" width="10.25" style="1" customWidth="1"/>
    <col min="8458" max="8458" width="14.25" style="1" customWidth="1"/>
    <col min="8459" max="8459" width="12.625" style="1" customWidth="1"/>
    <col min="8460" max="8460" width="14.25" style="1" customWidth="1"/>
    <col min="8461" max="8466" width="12.75" style="1" customWidth="1"/>
    <col min="8467" max="8467" width="14.75" style="1" customWidth="1"/>
    <col min="8468" max="8468" width="11.25" style="1" customWidth="1"/>
    <col min="8469" max="8704" width="9" style="1"/>
    <col min="8705" max="8705" width="6.875" style="1" customWidth="1"/>
    <col min="8706" max="8706" width="15.75" style="1" customWidth="1"/>
    <col min="8707" max="8713" width="10.25" style="1" customWidth="1"/>
    <col min="8714" max="8714" width="14.25" style="1" customWidth="1"/>
    <col min="8715" max="8715" width="12.625" style="1" customWidth="1"/>
    <col min="8716" max="8716" width="14.25" style="1" customWidth="1"/>
    <col min="8717" max="8722" width="12.75" style="1" customWidth="1"/>
    <col min="8723" max="8723" width="14.75" style="1" customWidth="1"/>
    <col min="8724" max="8724" width="11.25" style="1" customWidth="1"/>
    <col min="8725" max="8960" width="9" style="1"/>
    <col min="8961" max="8961" width="6.875" style="1" customWidth="1"/>
    <col min="8962" max="8962" width="15.75" style="1" customWidth="1"/>
    <col min="8963" max="8969" width="10.25" style="1" customWidth="1"/>
    <col min="8970" max="8970" width="14.25" style="1" customWidth="1"/>
    <col min="8971" max="8971" width="12.625" style="1" customWidth="1"/>
    <col min="8972" max="8972" width="14.25" style="1" customWidth="1"/>
    <col min="8973" max="8978" width="12.75" style="1" customWidth="1"/>
    <col min="8979" max="8979" width="14.75" style="1" customWidth="1"/>
    <col min="8980" max="8980" width="11.25" style="1" customWidth="1"/>
    <col min="8981" max="9216" width="9" style="1"/>
    <col min="9217" max="9217" width="6.875" style="1" customWidth="1"/>
    <col min="9218" max="9218" width="15.75" style="1" customWidth="1"/>
    <col min="9219" max="9225" width="10.25" style="1" customWidth="1"/>
    <col min="9226" max="9226" width="14.25" style="1" customWidth="1"/>
    <col min="9227" max="9227" width="12.625" style="1" customWidth="1"/>
    <col min="9228" max="9228" width="14.25" style="1" customWidth="1"/>
    <col min="9229" max="9234" width="12.75" style="1" customWidth="1"/>
    <col min="9235" max="9235" width="14.75" style="1" customWidth="1"/>
    <col min="9236" max="9236" width="11.25" style="1" customWidth="1"/>
    <col min="9237" max="9472" width="9" style="1"/>
    <col min="9473" max="9473" width="6.875" style="1" customWidth="1"/>
    <col min="9474" max="9474" width="15.75" style="1" customWidth="1"/>
    <col min="9475" max="9481" width="10.25" style="1" customWidth="1"/>
    <col min="9482" max="9482" width="14.25" style="1" customWidth="1"/>
    <col min="9483" max="9483" width="12.625" style="1" customWidth="1"/>
    <col min="9484" max="9484" width="14.25" style="1" customWidth="1"/>
    <col min="9485" max="9490" width="12.75" style="1" customWidth="1"/>
    <col min="9491" max="9491" width="14.75" style="1" customWidth="1"/>
    <col min="9492" max="9492" width="11.25" style="1" customWidth="1"/>
    <col min="9493" max="9728" width="9" style="1"/>
    <col min="9729" max="9729" width="6.875" style="1" customWidth="1"/>
    <col min="9730" max="9730" width="15.75" style="1" customWidth="1"/>
    <col min="9731" max="9737" width="10.25" style="1" customWidth="1"/>
    <col min="9738" max="9738" width="14.25" style="1" customWidth="1"/>
    <col min="9739" max="9739" width="12.625" style="1" customWidth="1"/>
    <col min="9740" max="9740" width="14.25" style="1" customWidth="1"/>
    <col min="9741" max="9746" width="12.75" style="1" customWidth="1"/>
    <col min="9747" max="9747" width="14.75" style="1" customWidth="1"/>
    <col min="9748" max="9748" width="11.25" style="1" customWidth="1"/>
    <col min="9749" max="9984" width="9" style="1"/>
    <col min="9985" max="9985" width="6.875" style="1" customWidth="1"/>
    <col min="9986" max="9986" width="15.75" style="1" customWidth="1"/>
    <col min="9987" max="9993" width="10.25" style="1" customWidth="1"/>
    <col min="9994" max="9994" width="14.25" style="1" customWidth="1"/>
    <col min="9995" max="9995" width="12.625" style="1" customWidth="1"/>
    <col min="9996" max="9996" width="14.25" style="1" customWidth="1"/>
    <col min="9997" max="10002" width="12.75" style="1" customWidth="1"/>
    <col min="10003" max="10003" width="14.75" style="1" customWidth="1"/>
    <col min="10004" max="10004" width="11.25" style="1" customWidth="1"/>
    <col min="10005" max="10240" width="9" style="1"/>
    <col min="10241" max="10241" width="6.875" style="1" customWidth="1"/>
    <col min="10242" max="10242" width="15.75" style="1" customWidth="1"/>
    <col min="10243" max="10249" width="10.25" style="1" customWidth="1"/>
    <col min="10250" max="10250" width="14.25" style="1" customWidth="1"/>
    <col min="10251" max="10251" width="12.625" style="1" customWidth="1"/>
    <col min="10252" max="10252" width="14.25" style="1" customWidth="1"/>
    <col min="10253" max="10258" width="12.75" style="1" customWidth="1"/>
    <col min="10259" max="10259" width="14.75" style="1" customWidth="1"/>
    <col min="10260" max="10260" width="11.25" style="1" customWidth="1"/>
    <col min="10261" max="10496" width="9" style="1"/>
    <col min="10497" max="10497" width="6.875" style="1" customWidth="1"/>
    <col min="10498" max="10498" width="15.75" style="1" customWidth="1"/>
    <col min="10499" max="10505" width="10.25" style="1" customWidth="1"/>
    <col min="10506" max="10506" width="14.25" style="1" customWidth="1"/>
    <col min="10507" max="10507" width="12.625" style="1" customWidth="1"/>
    <col min="10508" max="10508" width="14.25" style="1" customWidth="1"/>
    <col min="10509" max="10514" width="12.75" style="1" customWidth="1"/>
    <col min="10515" max="10515" width="14.75" style="1" customWidth="1"/>
    <col min="10516" max="10516" width="11.25" style="1" customWidth="1"/>
    <col min="10517" max="10752" width="9" style="1"/>
    <col min="10753" max="10753" width="6.875" style="1" customWidth="1"/>
    <col min="10754" max="10754" width="15.75" style="1" customWidth="1"/>
    <col min="10755" max="10761" width="10.25" style="1" customWidth="1"/>
    <col min="10762" max="10762" width="14.25" style="1" customWidth="1"/>
    <col min="10763" max="10763" width="12.625" style="1" customWidth="1"/>
    <col min="10764" max="10764" width="14.25" style="1" customWidth="1"/>
    <col min="10765" max="10770" width="12.75" style="1" customWidth="1"/>
    <col min="10771" max="10771" width="14.75" style="1" customWidth="1"/>
    <col min="10772" max="10772" width="11.25" style="1" customWidth="1"/>
    <col min="10773" max="11008" width="9" style="1"/>
    <col min="11009" max="11009" width="6.875" style="1" customWidth="1"/>
    <col min="11010" max="11010" width="15.75" style="1" customWidth="1"/>
    <col min="11011" max="11017" width="10.25" style="1" customWidth="1"/>
    <col min="11018" max="11018" width="14.25" style="1" customWidth="1"/>
    <col min="11019" max="11019" width="12.625" style="1" customWidth="1"/>
    <col min="11020" max="11020" width="14.25" style="1" customWidth="1"/>
    <col min="11021" max="11026" width="12.75" style="1" customWidth="1"/>
    <col min="11027" max="11027" width="14.75" style="1" customWidth="1"/>
    <col min="11028" max="11028" width="11.25" style="1" customWidth="1"/>
    <col min="11029" max="11264" width="9" style="1"/>
    <col min="11265" max="11265" width="6.875" style="1" customWidth="1"/>
    <col min="11266" max="11266" width="15.75" style="1" customWidth="1"/>
    <col min="11267" max="11273" width="10.25" style="1" customWidth="1"/>
    <col min="11274" max="11274" width="14.25" style="1" customWidth="1"/>
    <col min="11275" max="11275" width="12.625" style="1" customWidth="1"/>
    <col min="11276" max="11276" width="14.25" style="1" customWidth="1"/>
    <col min="11277" max="11282" width="12.75" style="1" customWidth="1"/>
    <col min="11283" max="11283" width="14.75" style="1" customWidth="1"/>
    <col min="11284" max="11284" width="11.25" style="1" customWidth="1"/>
    <col min="11285" max="11520" width="9" style="1"/>
    <col min="11521" max="11521" width="6.875" style="1" customWidth="1"/>
    <col min="11522" max="11522" width="15.75" style="1" customWidth="1"/>
    <col min="11523" max="11529" width="10.25" style="1" customWidth="1"/>
    <col min="11530" max="11530" width="14.25" style="1" customWidth="1"/>
    <col min="11531" max="11531" width="12.625" style="1" customWidth="1"/>
    <col min="11532" max="11532" width="14.25" style="1" customWidth="1"/>
    <col min="11533" max="11538" width="12.75" style="1" customWidth="1"/>
    <col min="11539" max="11539" width="14.75" style="1" customWidth="1"/>
    <col min="11540" max="11540" width="11.25" style="1" customWidth="1"/>
    <col min="11541" max="11776" width="9" style="1"/>
    <col min="11777" max="11777" width="6.875" style="1" customWidth="1"/>
    <col min="11778" max="11778" width="15.75" style="1" customWidth="1"/>
    <col min="11779" max="11785" width="10.25" style="1" customWidth="1"/>
    <col min="11786" max="11786" width="14.25" style="1" customWidth="1"/>
    <col min="11787" max="11787" width="12.625" style="1" customWidth="1"/>
    <col min="11788" max="11788" width="14.25" style="1" customWidth="1"/>
    <col min="11789" max="11794" width="12.75" style="1" customWidth="1"/>
    <col min="11795" max="11795" width="14.75" style="1" customWidth="1"/>
    <col min="11796" max="11796" width="11.25" style="1" customWidth="1"/>
    <col min="11797" max="12032" width="9" style="1"/>
    <col min="12033" max="12033" width="6.875" style="1" customWidth="1"/>
    <col min="12034" max="12034" width="15.75" style="1" customWidth="1"/>
    <col min="12035" max="12041" width="10.25" style="1" customWidth="1"/>
    <col min="12042" max="12042" width="14.25" style="1" customWidth="1"/>
    <col min="12043" max="12043" width="12.625" style="1" customWidth="1"/>
    <col min="12044" max="12044" width="14.25" style="1" customWidth="1"/>
    <col min="12045" max="12050" width="12.75" style="1" customWidth="1"/>
    <col min="12051" max="12051" width="14.75" style="1" customWidth="1"/>
    <col min="12052" max="12052" width="11.25" style="1" customWidth="1"/>
    <col min="12053" max="12288" width="9" style="1"/>
    <col min="12289" max="12289" width="6.875" style="1" customWidth="1"/>
    <col min="12290" max="12290" width="15.75" style="1" customWidth="1"/>
    <col min="12291" max="12297" width="10.25" style="1" customWidth="1"/>
    <col min="12298" max="12298" width="14.25" style="1" customWidth="1"/>
    <col min="12299" max="12299" width="12.625" style="1" customWidth="1"/>
    <col min="12300" max="12300" width="14.25" style="1" customWidth="1"/>
    <col min="12301" max="12306" width="12.75" style="1" customWidth="1"/>
    <col min="12307" max="12307" width="14.75" style="1" customWidth="1"/>
    <col min="12308" max="12308" width="11.25" style="1" customWidth="1"/>
    <col min="12309" max="12544" width="9" style="1"/>
    <col min="12545" max="12545" width="6.875" style="1" customWidth="1"/>
    <col min="12546" max="12546" width="15.75" style="1" customWidth="1"/>
    <col min="12547" max="12553" width="10.25" style="1" customWidth="1"/>
    <col min="12554" max="12554" width="14.25" style="1" customWidth="1"/>
    <col min="12555" max="12555" width="12.625" style="1" customWidth="1"/>
    <col min="12556" max="12556" width="14.25" style="1" customWidth="1"/>
    <col min="12557" max="12562" width="12.75" style="1" customWidth="1"/>
    <col min="12563" max="12563" width="14.75" style="1" customWidth="1"/>
    <col min="12564" max="12564" width="11.25" style="1" customWidth="1"/>
    <col min="12565" max="12800" width="9" style="1"/>
    <col min="12801" max="12801" width="6.875" style="1" customWidth="1"/>
    <col min="12802" max="12802" width="15.75" style="1" customWidth="1"/>
    <col min="12803" max="12809" width="10.25" style="1" customWidth="1"/>
    <col min="12810" max="12810" width="14.25" style="1" customWidth="1"/>
    <col min="12811" max="12811" width="12.625" style="1" customWidth="1"/>
    <col min="12812" max="12812" width="14.25" style="1" customWidth="1"/>
    <col min="12813" max="12818" width="12.75" style="1" customWidth="1"/>
    <col min="12819" max="12819" width="14.75" style="1" customWidth="1"/>
    <col min="12820" max="12820" width="11.25" style="1" customWidth="1"/>
    <col min="12821" max="13056" width="9" style="1"/>
    <col min="13057" max="13057" width="6.875" style="1" customWidth="1"/>
    <col min="13058" max="13058" width="15.75" style="1" customWidth="1"/>
    <col min="13059" max="13065" width="10.25" style="1" customWidth="1"/>
    <col min="13066" max="13066" width="14.25" style="1" customWidth="1"/>
    <col min="13067" max="13067" width="12.625" style="1" customWidth="1"/>
    <col min="13068" max="13068" width="14.25" style="1" customWidth="1"/>
    <col min="13069" max="13074" width="12.75" style="1" customWidth="1"/>
    <col min="13075" max="13075" width="14.75" style="1" customWidth="1"/>
    <col min="13076" max="13076" width="11.25" style="1" customWidth="1"/>
    <col min="13077" max="13312" width="9" style="1"/>
    <col min="13313" max="13313" width="6.875" style="1" customWidth="1"/>
    <col min="13314" max="13314" width="15.75" style="1" customWidth="1"/>
    <col min="13315" max="13321" width="10.25" style="1" customWidth="1"/>
    <col min="13322" max="13322" width="14.25" style="1" customWidth="1"/>
    <col min="13323" max="13323" width="12.625" style="1" customWidth="1"/>
    <col min="13324" max="13324" width="14.25" style="1" customWidth="1"/>
    <col min="13325" max="13330" width="12.75" style="1" customWidth="1"/>
    <col min="13331" max="13331" width="14.75" style="1" customWidth="1"/>
    <col min="13332" max="13332" width="11.25" style="1" customWidth="1"/>
    <col min="13333" max="13568" width="9" style="1"/>
    <col min="13569" max="13569" width="6.875" style="1" customWidth="1"/>
    <col min="13570" max="13570" width="15.75" style="1" customWidth="1"/>
    <col min="13571" max="13577" width="10.25" style="1" customWidth="1"/>
    <col min="13578" max="13578" width="14.25" style="1" customWidth="1"/>
    <col min="13579" max="13579" width="12.625" style="1" customWidth="1"/>
    <col min="13580" max="13580" width="14.25" style="1" customWidth="1"/>
    <col min="13581" max="13586" width="12.75" style="1" customWidth="1"/>
    <col min="13587" max="13587" width="14.75" style="1" customWidth="1"/>
    <col min="13588" max="13588" width="11.25" style="1" customWidth="1"/>
    <col min="13589" max="13824" width="9" style="1"/>
    <col min="13825" max="13825" width="6.875" style="1" customWidth="1"/>
    <col min="13826" max="13826" width="15.75" style="1" customWidth="1"/>
    <col min="13827" max="13833" width="10.25" style="1" customWidth="1"/>
    <col min="13834" max="13834" width="14.25" style="1" customWidth="1"/>
    <col min="13835" max="13835" width="12.625" style="1" customWidth="1"/>
    <col min="13836" max="13836" width="14.25" style="1" customWidth="1"/>
    <col min="13837" max="13842" width="12.75" style="1" customWidth="1"/>
    <col min="13843" max="13843" width="14.75" style="1" customWidth="1"/>
    <col min="13844" max="13844" width="11.25" style="1" customWidth="1"/>
    <col min="13845" max="14080" width="9" style="1"/>
    <col min="14081" max="14081" width="6.875" style="1" customWidth="1"/>
    <col min="14082" max="14082" width="15.75" style="1" customWidth="1"/>
    <col min="14083" max="14089" width="10.25" style="1" customWidth="1"/>
    <col min="14090" max="14090" width="14.25" style="1" customWidth="1"/>
    <col min="14091" max="14091" width="12.625" style="1" customWidth="1"/>
    <col min="14092" max="14092" width="14.25" style="1" customWidth="1"/>
    <col min="14093" max="14098" width="12.75" style="1" customWidth="1"/>
    <col min="14099" max="14099" width="14.75" style="1" customWidth="1"/>
    <col min="14100" max="14100" width="11.25" style="1" customWidth="1"/>
    <col min="14101" max="14336" width="9" style="1"/>
    <col min="14337" max="14337" width="6.875" style="1" customWidth="1"/>
    <col min="14338" max="14338" width="15.75" style="1" customWidth="1"/>
    <col min="14339" max="14345" width="10.25" style="1" customWidth="1"/>
    <col min="14346" max="14346" width="14.25" style="1" customWidth="1"/>
    <col min="14347" max="14347" width="12.625" style="1" customWidth="1"/>
    <col min="14348" max="14348" width="14.25" style="1" customWidth="1"/>
    <col min="14349" max="14354" width="12.75" style="1" customWidth="1"/>
    <col min="14355" max="14355" width="14.75" style="1" customWidth="1"/>
    <col min="14356" max="14356" width="11.25" style="1" customWidth="1"/>
    <col min="14357" max="14592" width="9" style="1"/>
    <col min="14593" max="14593" width="6.875" style="1" customWidth="1"/>
    <col min="14594" max="14594" width="15.75" style="1" customWidth="1"/>
    <col min="14595" max="14601" width="10.25" style="1" customWidth="1"/>
    <col min="14602" max="14602" width="14.25" style="1" customWidth="1"/>
    <col min="14603" max="14603" width="12.625" style="1" customWidth="1"/>
    <col min="14604" max="14604" width="14.25" style="1" customWidth="1"/>
    <col min="14605" max="14610" width="12.75" style="1" customWidth="1"/>
    <col min="14611" max="14611" width="14.75" style="1" customWidth="1"/>
    <col min="14612" max="14612" width="11.25" style="1" customWidth="1"/>
    <col min="14613" max="14848" width="9" style="1"/>
    <col min="14849" max="14849" width="6.875" style="1" customWidth="1"/>
    <col min="14850" max="14850" width="15.75" style="1" customWidth="1"/>
    <col min="14851" max="14857" width="10.25" style="1" customWidth="1"/>
    <col min="14858" max="14858" width="14.25" style="1" customWidth="1"/>
    <col min="14859" max="14859" width="12.625" style="1" customWidth="1"/>
    <col min="14860" max="14860" width="14.25" style="1" customWidth="1"/>
    <col min="14861" max="14866" width="12.75" style="1" customWidth="1"/>
    <col min="14867" max="14867" width="14.75" style="1" customWidth="1"/>
    <col min="14868" max="14868" width="11.25" style="1" customWidth="1"/>
    <col min="14869" max="15104" width="9" style="1"/>
    <col min="15105" max="15105" width="6.875" style="1" customWidth="1"/>
    <col min="15106" max="15106" width="15.75" style="1" customWidth="1"/>
    <col min="15107" max="15113" width="10.25" style="1" customWidth="1"/>
    <col min="15114" max="15114" width="14.25" style="1" customWidth="1"/>
    <col min="15115" max="15115" width="12.625" style="1" customWidth="1"/>
    <col min="15116" max="15116" width="14.25" style="1" customWidth="1"/>
    <col min="15117" max="15122" width="12.75" style="1" customWidth="1"/>
    <col min="15123" max="15123" width="14.75" style="1" customWidth="1"/>
    <col min="15124" max="15124" width="11.25" style="1" customWidth="1"/>
    <col min="15125" max="15360" width="9" style="1"/>
    <col min="15361" max="15361" width="6.875" style="1" customWidth="1"/>
    <col min="15362" max="15362" width="15.75" style="1" customWidth="1"/>
    <col min="15363" max="15369" width="10.25" style="1" customWidth="1"/>
    <col min="15370" max="15370" width="14.25" style="1" customWidth="1"/>
    <col min="15371" max="15371" width="12.625" style="1" customWidth="1"/>
    <col min="15372" max="15372" width="14.25" style="1" customWidth="1"/>
    <col min="15373" max="15378" width="12.75" style="1" customWidth="1"/>
    <col min="15379" max="15379" width="14.75" style="1" customWidth="1"/>
    <col min="15380" max="15380" width="11.25" style="1" customWidth="1"/>
    <col min="15381" max="15616" width="9" style="1"/>
    <col min="15617" max="15617" width="6.875" style="1" customWidth="1"/>
    <col min="15618" max="15618" width="15.75" style="1" customWidth="1"/>
    <col min="15619" max="15625" width="10.25" style="1" customWidth="1"/>
    <col min="15626" max="15626" width="14.25" style="1" customWidth="1"/>
    <col min="15627" max="15627" width="12.625" style="1" customWidth="1"/>
    <col min="15628" max="15628" width="14.25" style="1" customWidth="1"/>
    <col min="15629" max="15634" width="12.75" style="1" customWidth="1"/>
    <col min="15635" max="15635" width="14.75" style="1" customWidth="1"/>
    <col min="15636" max="15636" width="11.25" style="1" customWidth="1"/>
    <col min="15637" max="15872" width="9" style="1"/>
    <col min="15873" max="15873" width="6.875" style="1" customWidth="1"/>
    <col min="15874" max="15874" width="15.75" style="1" customWidth="1"/>
    <col min="15875" max="15881" width="10.25" style="1" customWidth="1"/>
    <col min="15882" max="15882" width="14.25" style="1" customWidth="1"/>
    <col min="15883" max="15883" width="12.625" style="1" customWidth="1"/>
    <col min="15884" max="15884" width="14.25" style="1" customWidth="1"/>
    <col min="15885" max="15890" width="12.75" style="1" customWidth="1"/>
    <col min="15891" max="15891" width="14.75" style="1" customWidth="1"/>
    <col min="15892" max="15892" width="11.25" style="1" customWidth="1"/>
    <col min="15893" max="16128" width="9" style="1"/>
    <col min="16129" max="16129" width="6.875" style="1" customWidth="1"/>
    <col min="16130" max="16130" width="15.75" style="1" customWidth="1"/>
    <col min="16131" max="16137" width="10.25" style="1" customWidth="1"/>
    <col min="16138" max="16138" width="14.25" style="1" customWidth="1"/>
    <col min="16139" max="16139" width="12.625" style="1" customWidth="1"/>
    <col min="16140" max="16140" width="14.25" style="1" customWidth="1"/>
    <col min="16141" max="16146" width="12.75" style="1" customWidth="1"/>
    <col min="16147" max="16147" width="14.75" style="1" customWidth="1"/>
    <col min="16148" max="16148" width="11.25" style="1" customWidth="1"/>
    <col min="16149" max="16384" width="9" style="1"/>
  </cols>
  <sheetData>
    <row r="2" spans="1:20" x14ac:dyDescent="0.55000000000000004">
      <c r="A2" s="92" t="s">
        <v>0</v>
      </c>
      <c r="B2" s="94" t="s">
        <v>1</v>
      </c>
      <c r="C2" s="97" t="s">
        <v>2</v>
      </c>
      <c r="D2" s="98"/>
      <c r="E2" s="98"/>
      <c r="F2" s="98"/>
      <c r="G2" s="98"/>
      <c r="H2" s="98"/>
      <c r="I2" s="98"/>
      <c r="J2" s="98"/>
      <c r="K2" s="98"/>
      <c r="L2" s="99"/>
      <c r="M2" s="100" t="s">
        <v>3</v>
      </c>
      <c r="N2" s="101"/>
      <c r="O2" s="101"/>
      <c r="P2" s="101"/>
      <c r="Q2" s="101"/>
      <c r="R2" s="101"/>
      <c r="S2" s="101"/>
      <c r="T2" s="102"/>
    </row>
    <row r="3" spans="1:20" x14ac:dyDescent="0.55000000000000004">
      <c r="A3" s="93"/>
      <c r="B3" s="95"/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9</v>
      </c>
      <c r="I3" s="89" t="s">
        <v>10</v>
      </c>
      <c r="J3" s="89" t="s">
        <v>11</v>
      </c>
      <c r="K3" s="89" t="s">
        <v>12</v>
      </c>
      <c r="L3" s="89" t="s">
        <v>13</v>
      </c>
      <c r="M3" s="87" t="s">
        <v>14</v>
      </c>
      <c r="N3" s="88"/>
      <c r="O3" s="87" t="s">
        <v>15</v>
      </c>
      <c r="P3" s="88"/>
      <c r="Q3" s="87" t="s">
        <v>16</v>
      </c>
      <c r="R3" s="88"/>
      <c r="S3" s="89" t="s">
        <v>11</v>
      </c>
      <c r="T3" s="91" t="s">
        <v>13</v>
      </c>
    </row>
    <row r="4" spans="1:20" x14ac:dyDescent="0.55000000000000004">
      <c r="A4" s="2"/>
      <c r="B4" s="96"/>
      <c r="C4" s="90"/>
      <c r="D4" s="90"/>
      <c r="E4" s="90"/>
      <c r="F4" s="90"/>
      <c r="G4" s="90"/>
      <c r="H4" s="90"/>
      <c r="I4" s="90"/>
      <c r="J4" s="90"/>
      <c r="K4" s="90"/>
      <c r="L4" s="90"/>
      <c r="M4" s="3" t="s">
        <v>17</v>
      </c>
      <c r="N4" s="3" t="s">
        <v>18</v>
      </c>
      <c r="O4" s="3" t="s">
        <v>17</v>
      </c>
      <c r="P4" s="3" t="s">
        <v>18</v>
      </c>
      <c r="Q4" s="4" t="s">
        <v>17</v>
      </c>
      <c r="R4" s="4" t="s">
        <v>18</v>
      </c>
      <c r="S4" s="90"/>
      <c r="T4" s="91"/>
    </row>
    <row r="5" spans="1:20" x14ac:dyDescent="0.55000000000000004">
      <c r="A5" s="5">
        <v>1</v>
      </c>
      <c r="B5" s="6" t="s">
        <v>19</v>
      </c>
      <c r="C5" s="7">
        <v>0</v>
      </c>
      <c r="D5" s="7">
        <v>10724.44</v>
      </c>
      <c r="E5" s="7">
        <v>0</v>
      </c>
      <c r="F5" s="7">
        <v>7670.14</v>
      </c>
      <c r="G5" s="7">
        <v>2489.37</v>
      </c>
      <c r="H5" s="7">
        <v>8538.3700000000008</v>
      </c>
      <c r="I5" s="7">
        <v>1067.5</v>
      </c>
      <c r="J5" s="8">
        <f>SUM(C5:I5)</f>
        <v>30489.82</v>
      </c>
      <c r="K5" s="8">
        <v>25287.9</v>
      </c>
      <c r="L5" s="8">
        <f>(J5+K5)/7</f>
        <v>7968.2457142857147</v>
      </c>
      <c r="M5" s="7">
        <v>12043.39</v>
      </c>
      <c r="N5" s="7">
        <v>711.80000000000007</v>
      </c>
      <c r="O5" s="7">
        <v>4097.42</v>
      </c>
      <c r="P5" s="7">
        <v>502.03000000000009</v>
      </c>
      <c r="Q5" s="7">
        <v>5568.1</v>
      </c>
      <c r="R5" s="7">
        <v>286.89999999999998</v>
      </c>
      <c r="S5" s="8">
        <f>SUM(M5:R5)</f>
        <v>23209.64</v>
      </c>
      <c r="T5" s="9">
        <f>S5/3</f>
        <v>7736.5466666666662</v>
      </c>
    </row>
    <row r="6" spans="1:20" x14ac:dyDescent="0.55000000000000004">
      <c r="A6" s="5">
        <v>2</v>
      </c>
      <c r="B6" s="6" t="s">
        <v>20</v>
      </c>
      <c r="C6" s="7">
        <v>0</v>
      </c>
      <c r="D6" s="7">
        <v>6700</v>
      </c>
      <c r="E6" s="7">
        <v>4874.75</v>
      </c>
      <c r="F6" s="7">
        <v>12834.08</v>
      </c>
      <c r="G6" s="7">
        <v>450.75</v>
      </c>
      <c r="H6" s="7">
        <v>9423.67</v>
      </c>
      <c r="I6" s="7">
        <v>25</v>
      </c>
      <c r="J6" s="8">
        <f t="shared" ref="J6:J27" si="0">SUM(C6:I6)</f>
        <v>34308.25</v>
      </c>
      <c r="K6" s="8">
        <v>33685.879999999997</v>
      </c>
      <c r="L6" s="8">
        <f t="shared" ref="L6:L28" si="1">(J6+K6)/7</f>
        <v>9713.4471428571433</v>
      </c>
      <c r="M6" s="7">
        <v>6019.88</v>
      </c>
      <c r="N6" s="7">
        <v>434.3</v>
      </c>
      <c r="O6" s="7">
        <v>8281.52</v>
      </c>
      <c r="P6" s="7">
        <v>733.6099999999999</v>
      </c>
      <c r="Q6" s="7">
        <v>5975.44</v>
      </c>
      <c r="R6" s="7">
        <v>562.45999999999992</v>
      </c>
      <c r="S6" s="8">
        <f t="shared" ref="S6:S27" si="2">SUM(M6:R6)</f>
        <v>22007.21</v>
      </c>
      <c r="T6" s="9">
        <f t="shared" ref="T6:T27" si="3">S6/3</f>
        <v>7335.7366666666667</v>
      </c>
    </row>
    <row r="7" spans="1:20" x14ac:dyDescent="0.55000000000000004">
      <c r="A7" s="5">
        <v>3</v>
      </c>
      <c r="B7" s="6" t="s">
        <v>21</v>
      </c>
      <c r="C7" s="7">
        <v>0</v>
      </c>
      <c r="D7" s="7">
        <v>9355.32</v>
      </c>
      <c r="E7" s="7">
        <v>1954.5</v>
      </c>
      <c r="F7" s="7">
        <v>7905.95</v>
      </c>
      <c r="G7" s="7">
        <v>0</v>
      </c>
      <c r="H7" s="7">
        <v>5322.25</v>
      </c>
      <c r="I7" s="7">
        <v>636.65</v>
      </c>
      <c r="J7" s="8">
        <f t="shared" si="0"/>
        <v>25174.670000000002</v>
      </c>
      <c r="K7" s="8">
        <v>16467.18</v>
      </c>
      <c r="L7" s="8">
        <f t="shared" si="1"/>
        <v>5948.8357142857149</v>
      </c>
      <c r="M7" s="7">
        <v>6123.33</v>
      </c>
      <c r="N7" s="7">
        <v>470.1</v>
      </c>
      <c r="O7" s="7">
        <v>4608.08</v>
      </c>
      <c r="P7" s="7">
        <v>509.13000000000005</v>
      </c>
      <c r="Q7" s="7">
        <v>10377.08</v>
      </c>
      <c r="R7" s="7">
        <v>564.20000000000005</v>
      </c>
      <c r="S7" s="8">
        <f t="shared" si="2"/>
        <v>22651.920000000002</v>
      </c>
      <c r="T7" s="9">
        <f t="shared" si="3"/>
        <v>7550.64</v>
      </c>
    </row>
    <row r="8" spans="1:20" x14ac:dyDescent="0.55000000000000004">
      <c r="A8" s="5">
        <v>4</v>
      </c>
      <c r="B8" s="6" t="s">
        <v>22</v>
      </c>
      <c r="C8" s="7">
        <v>6456.61</v>
      </c>
      <c r="D8" s="7">
        <v>11221.44</v>
      </c>
      <c r="E8" s="7">
        <v>11533.49</v>
      </c>
      <c r="F8" s="7">
        <v>14319.72</v>
      </c>
      <c r="G8" s="7">
        <v>2526.17</v>
      </c>
      <c r="H8" s="7">
        <v>12424.17</v>
      </c>
      <c r="I8" s="7">
        <v>8667.0499999999993</v>
      </c>
      <c r="J8" s="8">
        <f t="shared" si="0"/>
        <v>67148.649999999994</v>
      </c>
      <c r="K8" s="8">
        <v>27116.42</v>
      </c>
      <c r="L8" s="8">
        <f t="shared" si="1"/>
        <v>13466.438571428571</v>
      </c>
      <c r="M8" s="7">
        <v>6201.6</v>
      </c>
      <c r="N8" s="7">
        <v>407.3</v>
      </c>
      <c r="O8" s="7">
        <v>12191.67</v>
      </c>
      <c r="P8" s="7">
        <v>1115.3899999999999</v>
      </c>
      <c r="Q8" s="7">
        <v>7616.91</v>
      </c>
      <c r="R8" s="7">
        <v>1160.06</v>
      </c>
      <c r="S8" s="8">
        <f t="shared" si="2"/>
        <v>28692.93</v>
      </c>
      <c r="T8" s="9">
        <f t="shared" si="3"/>
        <v>9564.31</v>
      </c>
    </row>
    <row r="9" spans="1:20" x14ac:dyDescent="0.55000000000000004">
      <c r="A9" s="5">
        <v>5</v>
      </c>
      <c r="B9" s="6" t="s">
        <v>23</v>
      </c>
      <c r="C9" s="7">
        <v>5763.72</v>
      </c>
      <c r="D9" s="7">
        <v>15568.27</v>
      </c>
      <c r="E9" s="7">
        <v>0</v>
      </c>
      <c r="F9" s="7">
        <v>8611.17</v>
      </c>
      <c r="G9" s="7">
        <v>2736.45</v>
      </c>
      <c r="H9" s="7">
        <v>11802.22</v>
      </c>
      <c r="I9" s="7">
        <v>0</v>
      </c>
      <c r="J9" s="8">
        <f t="shared" si="0"/>
        <v>44481.83</v>
      </c>
      <c r="K9" s="8">
        <v>42075.66</v>
      </c>
      <c r="L9" s="8">
        <f t="shared" si="1"/>
        <v>12365.355714285715</v>
      </c>
      <c r="M9" s="7">
        <v>16380.92</v>
      </c>
      <c r="N9" s="7">
        <v>1003.4000000000001</v>
      </c>
      <c r="O9" s="7">
        <v>8340.36</v>
      </c>
      <c r="P9" s="7">
        <v>1106.0299999999997</v>
      </c>
      <c r="Q9" s="7">
        <v>9220.33</v>
      </c>
      <c r="R9" s="7">
        <v>839.80000000000007</v>
      </c>
      <c r="S9" s="8">
        <f t="shared" si="2"/>
        <v>36890.840000000004</v>
      </c>
      <c r="T9" s="9">
        <f t="shared" si="3"/>
        <v>12296.946666666669</v>
      </c>
    </row>
    <row r="10" spans="1:20" x14ac:dyDescent="0.55000000000000004">
      <c r="A10" s="5">
        <v>6</v>
      </c>
      <c r="B10" s="6" t="s">
        <v>24</v>
      </c>
      <c r="C10" s="7">
        <v>954</v>
      </c>
      <c r="D10" s="7">
        <v>14321.23</v>
      </c>
      <c r="E10" s="7">
        <v>0</v>
      </c>
      <c r="F10" s="7">
        <v>10493.16</v>
      </c>
      <c r="G10" s="7">
        <v>0</v>
      </c>
      <c r="H10" s="7">
        <v>8437.8799999999992</v>
      </c>
      <c r="I10" s="7">
        <v>930.6</v>
      </c>
      <c r="J10" s="8">
        <f t="shared" si="0"/>
        <v>35136.869999999995</v>
      </c>
      <c r="K10" s="8">
        <v>21333.73</v>
      </c>
      <c r="L10" s="8">
        <f t="shared" si="1"/>
        <v>8067.2285714285699</v>
      </c>
      <c r="M10" s="7">
        <v>11022.44</v>
      </c>
      <c r="N10" s="7">
        <v>432.85</v>
      </c>
      <c r="O10" s="7">
        <v>12422.88</v>
      </c>
      <c r="P10" s="7">
        <v>1133.57</v>
      </c>
      <c r="Q10" s="7">
        <v>3301.24</v>
      </c>
      <c r="R10" s="7">
        <v>804.63000000000011</v>
      </c>
      <c r="S10" s="8">
        <f t="shared" si="2"/>
        <v>29117.609999999997</v>
      </c>
      <c r="T10" s="9">
        <f t="shared" si="3"/>
        <v>9705.869999999999</v>
      </c>
    </row>
    <row r="11" spans="1:20" x14ac:dyDescent="0.55000000000000004">
      <c r="A11" s="5">
        <v>7</v>
      </c>
      <c r="B11" s="6" t="s">
        <v>25</v>
      </c>
      <c r="C11" s="7">
        <v>1009.75</v>
      </c>
      <c r="D11" s="7">
        <v>12967.93</v>
      </c>
      <c r="E11" s="7">
        <v>0</v>
      </c>
      <c r="F11" s="7">
        <v>13903.36</v>
      </c>
      <c r="G11" s="7">
        <v>481.5</v>
      </c>
      <c r="H11" s="7">
        <v>11544.75</v>
      </c>
      <c r="I11" s="7">
        <v>2955.64</v>
      </c>
      <c r="J11" s="8">
        <f t="shared" si="0"/>
        <v>42862.93</v>
      </c>
      <c r="K11" s="8">
        <v>39597.81</v>
      </c>
      <c r="L11" s="8">
        <f t="shared" si="1"/>
        <v>11780.105714285713</v>
      </c>
      <c r="M11" s="7">
        <v>5163.6000000000004</v>
      </c>
      <c r="N11" s="7">
        <v>1241</v>
      </c>
      <c r="O11" s="7">
        <v>13513.32</v>
      </c>
      <c r="P11" s="7">
        <v>1327.7</v>
      </c>
      <c r="Q11" s="7">
        <v>3220.3599999999997</v>
      </c>
      <c r="R11" s="7">
        <v>1191.19</v>
      </c>
      <c r="S11" s="8">
        <f t="shared" si="2"/>
        <v>25657.17</v>
      </c>
      <c r="T11" s="9">
        <f t="shared" si="3"/>
        <v>8552.39</v>
      </c>
    </row>
    <row r="12" spans="1:20" x14ac:dyDescent="0.55000000000000004">
      <c r="A12" s="5">
        <v>8</v>
      </c>
      <c r="B12" s="6" t="s">
        <v>26</v>
      </c>
      <c r="C12" s="7">
        <v>0</v>
      </c>
      <c r="D12" s="7">
        <v>13278.9</v>
      </c>
      <c r="E12" s="7">
        <v>3119</v>
      </c>
      <c r="F12" s="7">
        <v>13007.7</v>
      </c>
      <c r="G12" s="7">
        <v>503.46</v>
      </c>
      <c r="H12" s="7">
        <v>8810.8700000000008</v>
      </c>
      <c r="I12" s="7">
        <v>444.05</v>
      </c>
      <c r="J12" s="8">
        <f t="shared" si="0"/>
        <v>39163.980000000003</v>
      </c>
      <c r="K12" s="8">
        <v>19008.740000000002</v>
      </c>
      <c r="L12" s="8">
        <f t="shared" si="1"/>
        <v>8310.3885714285716</v>
      </c>
      <c r="M12" s="7">
        <v>5015.3900000000003</v>
      </c>
      <c r="N12" s="7">
        <v>954.90000000000009</v>
      </c>
      <c r="O12" s="7">
        <v>10089.99</v>
      </c>
      <c r="P12" s="7">
        <v>1012.0999999999999</v>
      </c>
      <c r="Q12" s="7">
        <v>6732.5</v>
      </c>
      <c r="R12" s="7">
        <v>559.15000000000009</v>
      </c>
      <c r="S12" s="8">
        <f t="shared" si="2"/>
        <v>24364.030000000002</v>
      </c>
      <c r="T12" s="9">
        <f t="shared" si="3"/>
        <v>8121.3433333333342</v>
      </c>
    </row>
    <row r="13" spans="1:20" x14ac:dyDescent="0.55000000000000004">
      <c r="A13" s="5">
        <v>9</v>
      </c>
      <c r="B13" s="6" t="s">
        <v>27</v>
      </c>
      <c r="C13" s="7">
        <v>600</v>
      </c>
      <c r="D13" s="7">
        <v>16331.24</v>
      </c>
      <c r="E13" s="7">
        <v>1566.7</v>
      </c>
      <c r="F13" s="7">
        <v>11113.94</v>
      </c>
      <c r="G13" s="7">
        <v>481.5</v>
      </c>
      <c r="H13" s="7">
        <v>10053.219999999999</v>
      </c>
      <c r="I13" s="7">
        <v>2487.71</v>
      </c>
      <c r="J13" s="8">
        <f t="shared" si="0"/>
        <v>42634.31</v>
      </c>
      <c r="K13" s="8">
        <v>26487.119999999999</v>
      </c>
      <c r="L13" s="8">
        <f t="shared" si="1"/>
        <v>9874.49</v>
      </c>
      <c r="M13" s="7">
        <v>5993.1</v>
      </c>
      <c r="N13" s="7">
        <v>253.20000000000002</v>
      </c>
      <c r="O13" s="7">
        <v>6433.29</v>
      </c>
      <c r="P13" s="7">
        <v>833.4</v>
      </c>
      <c r="Q13" s="7">
        <v>8530.1200000000008</v>
      </c>
      <c r="R13" s="7">
        <v>644.88000000000011</v>
      </c>
      <c r="S13" s="8">
        <f t="shared" si="2"/>
        <v>22687.99</v>
      </c>
      <c r="T13" s="9">
        <f t="shared" si="3"/>
        <v>7562.6633333333339</v>
      </c>
    </row>
    <row r="14" spans="1:20" x14ac:dyDescent="0.55000000000000004">
      <c r="A14" s="5">
        <v>10</v>
      </c>
      <c r="B14" s="6" t="s">
        <v>28</v>
      </c>
      <c r="C14" s="7">
        <v>3260</v>
      </c>
      <c r="D14" s="7">
        <v>22507.54</v>
      </c>
      <c r="E14" s="7">
        <v>4501.67</v>
      </c>
      <c r="F14" s="7">
        <v>16078.23</v>
      </c>
      <c r="G14" s="7">
        <v>0</v>
      </c>
      <c r="H14" s="7">
        <v>15815.2</v>
      </c>
      <c r="I14" s="7">
        <v>0</v>
      </c>
      <c r="J14" s="8">
        <f t="shared" si="0"/>
        <v>62162.64</v>
      </c>
      <c r="K14" s="8">
        <v>40653.46</v>
      </c>
      <c r="L14" s="8">
        <f t="shared" si="1"/>
        <v>14688.014285714287</v>
      </c>
      <c r="M14" s="7">
        <v>10208.57</v>
      </c>
      <c r="N14" s="7">
        <v>350.47</v>
      </c>
      <c r="O14" s="7">
        <v>7454.07</v>
      </c>
      <c r="P14" s="7">
        <v>735.19999999999993</v>
      </c>
      <c r="Q14" s="7">
        <v>9418.31</v>
      </c>
      <c r="R14" s="7">
        <v>629.91</v>
      </c>
      <c r="S14" s="8">
        <f t="shared" si="2"/>
        <v>28796.530000000002</v>
      </c>
      <c r="T14" s="9">
        <f t="shared" si="3"/>
        <v>9598.8433333333342</v>
      </c>
    </row>
    <row r="15" spans="1:20" x14ac:dyDescent="0.55000000000000004">
      <c r="A15" s="5">
        <v>11</v>
      </c>
      <c r="B15" s="6" t="s">
        <v>29</v>
      </c>
      <c r="C15" s="7">
        <v>4597.5</v>
      </c>
      <c r="D15" s="7">
        <v>13951.64</v>
      </c>
      <c r="E15" s="7">
        <v>1350</v>
      </c>
      <c r="F15" s="7">
        <v>12168.17</v>
      </c>
      <c r="G15" s="7">
        <v>0</v>
      </c>
      <c r="H15" s="7">
        <v>6037.02</v>
      </c>
      <c r="I15" s="7">
        <v>0</v>
      </c>
      <c r="J15" s="8">
        <f t="shared" si="0"/>
        <v>38104.33</v>
      </c>
      <c r="K15" s="8">
        <v>39449.14</v>
      </c>
      <c r="L15" s="8">
        <f t="shared" si="1"/>
        <v>11079.067142857142</v>
      </c>
      <c r="M15" s="7">
        <v>8949.77</v>
      </c>
      <c r="N15" s="7">
        <v>480.90000000000003</v>
      </c>
      <c r="O15" s="7">
        <v>7851.34</v>
      </c>
      <c r="P15" s="7">
        <v>1031.7</v>
      </c>
      <c r="Q15" s="7">
        <v>7089.15</v>
      </c>
      <c r="R15" s="7">
        <v>1111</v>
      </c>
      <c r="S15" s="8">
        <f t="shared" si="2"/>
        <v>26513.86</v>
      </c>
      <c r="T15" s="9">
        <f t="shared" si="3"/>
        <v>8837.9533333333329</v>
      </c>
    </row>
    <row r="16" spans="1:20" x14ac:dyDescent="0.55000000000000004">
      <c r="A16" s="5">
        <v>12</v>
      </c>
      <c r="B16" s="6" t="s">
        <v>30</v>
      </c>
      <c r="C16" s="7">
        <v>9307</v>
      </c>
      <c r="D16" s="7">
        <v>0</v>
      </c>
      <c r="E16" s="7">
        <v>11533.85</v>
      </c>
      <c r="F16" s="7">
        <v>131.85</v>
      </c>
      <c r="G16" s="7">
        <v>12107.92</v>
      </c>
      <c r="H16" s="7">
        <v>0</v>
      </c>
      <c r="I16" s="7">
        <v>6312.84</v>
      </c>
      <c r="J16" s="8">
        <f t="shared" si="0"/>
        <v>39393.459999999992</v>
      </c>
      <c r="K16" s="8">
        <v>17982.259999999998</v>
      </c>
      <c r="L16" s="8">
        <f t="shared" si="1"/>
        <v>8196.5314285714267</v>
      </c>
      <c r="M16" s="7">
        <v>13230.71</v>
      </c>
      <c r="N16" s="7">
        <v>913.8</v>
      </c>
      <c r="O16" s="7">
        <v>8853.5400000000009</v>
      </c>
      <c r="P16" s="7">
        <v>839.68000000000006</v>
      </c>
      <c r="Q16" s="7">
        <v>2597.2399999999998</v>
      </c>
      <c r="R16" s="7">
        <v>501.28000000000003</v>
      </c>
      <c r="S16" s="8">
        <f t="shared" si="2"/>
        <v>26936.25</v>
      </c>
      <c r="T16" s="9">
        <f t="shared" si="3"/>
        <v>8978.75</v>
      </c>
    </row>
    <row r="17" spans="1:20" x14ac:dyDescent="0.55000000000000004">
      <c r="A17" s="5">
        <v>13</v>
      </c>
      <c r="B17" s="6" t="s">
        <v>31</v>
      </c>
      <c r="C17" s="7">
        <v>10640.14</v>
      </c>
      <c r="D17" s="7">
        <v>0</v>
      </c>
      <c r="E17" s="7">
        <v>9640.92</v>
      </c>
      <c r="F17" s="7">
        <v>481.5</v>
      </c>
      <c r="G17" s="7">
        <v>12451.35</v>
      </c>
      <c r="H17" s="7">
        <v>0</v>
      </c>
      <c r="I17" s="7">
        <v>14604.23</v>
      </c>
      <c r="J17" s="8">
        <f t="shared" si="0"/>
        <v>47818.14</v>
      </c>
      <c r="K17" s="8">
        <v>42366.48</v>
      </c>
      <c r="L17" s="8">
        <f t="shared" si="1"/>
        <v>12883.517142857143</v>
      </c>
      <c r="M17" s="7">
        <v>9803.08</v>
      </c>
      <c r="N17" s="7">
        <v>1049.7</v>
      </c>
      <c r="O17" s="7">
        <v>13175.02</v>
      </c>
      <c r="P17" s="7">
        <v>1052.4000000000001</v>
      </c>
      <c r="Q17" s="7">
        <v>469.89999999999964</v>
      </c>
      <c r="R17" s="7">
        <v>1099.9299999999998</v>
      </c>
      <c r="S17" s="8">
        <f t="shared" si="2"/>
        <v>26650.030000000006</v>
      </c>
      <c r="T17" s="9">
        <f t="shared" si="3"/>
        <v>8883.343333333336</v>
      </c>
    </row>
    <row r="18" spans="1:20" x14ac:dyDescent="0.55000000000000004">
      <c r="A18" s="5">
        <v>14</v>
      </c>
      <c r="B18" s="6" t="s">
        <v>32</v>
      </c>
      <c r="C18" s="7">
        <v>2089.0500000000002</v>
      </c>
      <c r="D18" s="7">
        <v>475</v>
      </c>
      <c r="E18" s="7">
        <v>6806.34</v>
      </c>
      <c r="F18" s="7">
        <v>720</v>
      </c>
      <c r="G18" s="7">
        <v>5619.08</v>
      </c>
      <c r="H18" s="7">
        <v>0</v>
      </c>
      <c r="I18" s="7">
        <v>5878.74</v>
      </c>
      <c r="J18" s="8">
        <f t="shared" si="0"/>
        <v>21588.21</v>
      </c>
      <c r="K18" s="8">
        <v>30928.59</v>
      </c>
      <c r="L18" s="8">
        <f t="shared" si="1"/>
        <v>7502.4000000000005</v>
      </c>
      <c r="M18" s="7">
        <v>4578.87</v>
      </c>
      <c r="N18" s="7">
        <v>1321.1</v>
      </c>
      <c r="O18" s="7">
        <v>8082.93</v>
      </c>
      <c r="P18" s="7">
        <v>1073.81</v>
      </c>
      <c r="Q18" s="7">
        <v>660.47999999999956</v>
      </c>
      <c r="R18" s="7">
        <v>793.19</v>
      </c>
      <c r="S18" s="8">
        <f t="shared" si="2"/>
        <v>16510.379999999997</v>
      </c>
      <c r="T18" s="9">
        <f t="shared" si="3"/>
        <v>5503.4599999999991</v>
      </c>
    </row>
    <row r="19" spans="1:20" x14ac:dyDescent="0.55000000000000004">
      <c r="A19" s="5">
        <v>15</v>
      </c>
      <c r="B19" s="6" t="s">
        <v>33</v>
      </c>
      <c r="C19" s="7">
        <v>15080.78</v>
      </c>
      <c r="D19" s="7">
        <v>13386.41</v>
      </c>
      <c r="E19" s="7">
        <v>14890.14</v>
      </c>
      <c r="F19" s="7">
        <v>2512.1999999999998</v>
      </c>
      <c r="G19" s="7">
        <v>23910.39</v>
      </c>
      <c r="H19" s="7">
        <v>17916.46</v>
      </c>
      <c r="I19" s="7">
        <v>10986.11</v>
      </c>
      <c r="J19" s="8">
        <f t="shared" si="0"/>
        <v>98682.49</v>
      </c>
      <c r="K19" s="8">
        <v>44146.879999999997</v>
      </c>
      <c r="L19" s="8">
        <f t="shared" si="1"/>
        <v>20404.195714285714</v>
      </c>
      <c r="M19" s="7">
        <v>13207.22</v>
      </c>
      <c r="N19" s="7">
        <v>1764.3000000000002</v>
      </c>
      <c r="O19" s="7">
        <v>14836.06</v>
      </c>
      <c r="P19" s="7">
        <v>988.6</v>
      </c>
      <c r="Q19" s="7">
        <v>168.52999999999975</v>
      </c>
      <c r="R19" s="7">
        <v>688.13</v>
      </c>
      <c r="S19" s="8">
        <f t="shared" si="2"/>
        <v>31652.84</v>
      </c>
      <c r="T19" s="9">
        <f t="shared" si="3"/>
        <v>10550.946666666667</v>
      </c>
    </row>
    <row r="20" spans="1:20" x14ac:dyDescent="0.55000000000000004">
      <c r="A20" s="5">
        <v>16</v>
      </c>
      <c r="B20" s="6" t="s">
        <v>34</v>
      </c>
      <c r="C20" s="7">
        <v>5298.05</v>
      </c>
      <c r="D20" s="7">
        <v>0</v>
      </c>
      <c r="E20" s="7">
        <v>12844.71</v>
      </c>
      <c r="F20" s="7">
        <v>0</v>
      </c>
      <c r="G20" s="7">
        <v>5238.43</v>
      </c>
      <c r="H20" s="7">
        <v>0</v>
      </c>
      <c r="I20" s="7">
        <v>5530.47</v>
      </c>
      <c r="J20" s="8">
        <f t="shared" si="0"/>
        <v>28911.66</v>
      </c>
      <c r="K20" s="8">
        <v>55489.1</v>
      </c>
      <c r="L20" s="8">
        <f t="shared" si="1"/>
        <v>12057.251428571428</v>
      </c>
      <c r="M20" s="7">
        <v>8746.92</v>
      </c>
      <c r="N20" s="7">
        <v>230.5</v>
      </c>
      <c r="O20" s="7">
        <v>8904.43</v>
      </c>
      <c r="P20" s="7">
        <v>497.8</v>
      </c>
      <c r="Q20" s="7">
        <v>31000.449999999997</v>
      </c>
      <c r="R20" s="7">
        <v>276.83000000000004</v>
      </c>
      <c r="S20" s="8">
        <f t="shared" si="2"/>
        <v>49656.929999999993</v>
      </c>
      <c r="T20" s="9">
        <f t="shared" si="3"/>
        <v>16552.309999999998</v>
      </c>
    </row>
    <row r="21" spans="1:20" x14ac:dyDescent="0.55000000000000004">
      <c r="A21" s="5">
        <v>17</v>
      </c>
      <c r="B21" s="6" t="s">
        <v>35</v>
      </c>
      <c r="C21" s="7">
        <v>16152.06</v>
      </c>
      <c r="D21" s="7">
        <v>7183.74</v>
      </c>
      <c r="E21" s="7">
        <v>12927.68</v>
      </c>
      <c r="F21" s="7">
        <v>2456</v>
      </c>
      <c r="G21" s="7">
        <v>13844.76</v>
      </c>
      <c r="H21" s="7">
        <v>0</v>
      </c>
      <c r="I21" s="7">
        <v>13587.67</v>
      </c>
      <c r="J21" s="8">
        <f t="shared" si="0"/>
        <v>66151.91</v>
      </c>
      <c r="K21" s="8">
        <v>44980.36</v>
      </c>
      <c r="L21" s="8">
        <f t="shared" si="1"/>
        <v>15876.038571428571</v>
      </c>
      <c r="M21" s="7">
        <v>7734.41</v>
      </c>
      <c r="N21" s="7">
        <v>1031.6999999999998</v>
      </c>
      <c r="O21" s="7">
        <v>12413.7</v>
      </c>
      <c r="P21" s="7">
        <v>1833.95</v>
      </c>
      <c r="Q21" s="7">
        <v>3274.2200000000003</v>
      </c>
      <c r="R21" s="7">
        <v>1450.5899999999997</v>
      </c>
      <c r="S21" s="8">
        <f t="shared" si="2"/>
        <v>27738.570000000003</v>
      </c>
      <c r="T21" s="9">
        <f t="shared" si="3"/>
        <v>9246.19</v>
      </c>
    </row>
    <row r="22" spans="1:20" x14ac:dyDescent="0.55000000000000004">
      <c r="A22" s="5">
        <v>18</v>
      </c>
      <c r="B22" s="6" t="s">
        <v>36</v>
      </c>
      <c r="C22" s="7">
        <v>10986.75</v>
      </c>
      <c r="D22" s="10">
        <v>3894</v>
      </c>
      <c r="E22" s="7">
        <v>10184.64</v>
      </c>
      <c r="F22" s="7">
        <v>2504.5</v>
      </c>
      <c r="G22" s="7">
        <v>11876.82</v>
      </c>
      <c r="H22" s="7">
        <v>12901.53</v>
      </c>
      <c r="I22" s="7">
        <v>288.89999999999998</v>
      </c>
      <c r="J22" s="8">
        <f t="shared" si="0"/>
        <v>52637.14</v>
      </c>
      <c r="K22" s="8">
        <v>18928.14</v>
      </c>
      <c r="L22" s="8">
        <f t="shared" si="1"/>
        <v>10223.611428571428</v>
      </c>
      <c r="M22" s="7">
        <v>12057.23</v>
      </c>
      <c r="N22" s="7">
        <v>437.8</v>
      </c>
      <c r="O22" s="7">
        <v>12481.77</v>
      </c>
      <c r="P22" s="7">
        <v>630.29999999999995</v>
      </c>
      <c r="Q22" s="7">
        <v>0</v>
      </c>
      <c r="R22" s="7">
        <v>1468.56</v>
      </c>
      <c r="S22" s="8">
        <f t="shared" si="2"/>
        <v>27075.66</v>
      </c>
      <c r="T22" s="9">
        <f t="shared" si="3"/>
        <v>9025.2199999999993</v>
      </c>
    </row>
    <row r="23" spans="1:20" x14ac:dyDescent="0.55000000000000004">
      <c r="A23" s="5">
        <v>19</v>
      </c>
      <c r="B23" s="6" t="s">
        <v>37</v>
      </c>
      <c r="C23" s="7">
        <v>10026.65</v>
      </c>
      <c r="D23" s="7">
        <v>1727</v>
      </c>
      <c r="E23" s="7">
        <v>12716.2</v>
      </c>
      <c r="F23" s="7">
        <v>8622.81</v>
      </c>
      <c r="G23" s="7">
        <v>13215.55</v>
      </c>
      <c r="H23" s="7">
        <v>14386.22</v>
      </c>
      <c r="I23" s="7">
        <v>1095.2</v>
      </c>
      <c r="J23" s="8">
        <f t="shared" si="0"/>
        <v>61789.62999999999</v>
      </c>
      <c r="K23" s="8">
        <v>42769.02</v>
      </c>
      <c r="L23" s="8">
        <f t="shared" si="1"/>
        <v>14936.949999999999</v>
      </c>
      <c r="M23" s="7">
        <v>13886.58</v>
      </c>
      <c r="N23" s="7">
        <v>967.5</v>
      </c>
      <c r="O23" s="7">
        <v>8590.77</v>
      </c>
      <c r="P23" s="7">
        <v>710.6</v>
      </c>
      <c r="Q23" s="7">
        <v>12912.88</v>
      </c>
      <c r="R23" s="7">
        <v>1327.6299999999999</v>
      </c>
      <c r="S23" s="8">
        <f t="shared" si="2"/>
        <v>38395.959999999992</v>
      </c>
      <c r="T23" s="9">
        <f t="shared" si="3"/>
        <v>12798.65333333333</v>
      </c>
    </row>
    <row r="24" spans="1:20" x14ac:dyDescent="0.55000000000000004">
      <c r="A24" s="5">
        <v>20</v>
      </c>
      <c r="B24" s="6" t="s">
        <v>38</v>
      </c>
      <c r="C24" s="7">
        <v>15018.87</v>
      </c>
      <c r="D24" s="7">
        <v>945.62</v>
      </c>
      <c r="E24" s="7">
        <v>20296.73</v>
      </c>
      <c r="F24" s="7">
        <v>710</v>
      </c>
      <c r="G24" s="7">
        <v>19163.400000000001</v>
      </c>
      <c r="H24" s="7">
        <v>17583.93</v>
      </c>
      <c r="I24" s="7">
        <v>0</v>
      </c>
      <c r="J24" s="8">
        <f t="shared" si="0"/>
        <v>73718.55</v>
      </c>
      <c r="K24" s="8">
        <v>43994.8</v>
      </c>
      <c r="L24" s="8">
        <f t="shared" si="1"/>
        <v>16816.192857142858</v>
      </c>
      <c r="M24" s="7">
        <v>13654.82</v>
      </c>
      <c r="N24" s="7">
        <v>1879.5</v>
      </c>
      <c r="O24" s="7">
        <v>4300.59</v>
      </c>
      <c r="P24" s="7">
        <v>1187.05</v>
      </c>
      <c r="Q24" s="7">
        <v>16165.580000000002</v>
      </c>
      <c r="R24" s="7">
        <v>1071.5300000000002</v>
      </c>
      <c r="S24" s="8">
        <f t="shared" si="2"/>
        <v>38259.07</v>
      </c>
      <c r="T24" s="9">
        <f t="shared" si="3"/>
        <v>12753.023333333333</v>
      </c>
    </row>
    <row r="25" spans="1:20" x14ac:dyDescent="0.55000000000000004">
      <c r="A25" s="5">
        <v>21</v>
      </c>
      <c r="B25" s="6" t="s">
        <v>39</v>
      </c>
      <c r="C25" s="7">
        <v>15771.97</v>
      </c>
      <c r="D25" s="7">
        <v>4536.24</v>
      </c>
      <c r="E25" s="7">
        <v>17512.71</v>
      </c>
      <c r="F25" s="7">
        <v>414.33</v>
      </c>
      <c r="G25" s="7">
        <v>21272.76</v>
      </c>
      <c r="H25" s="7">
        <v>10619.04</v>
      </c>
      <c r="I25" s="7">
        <v>1329.9</v>
      </c>
      <c r="J25" s="8">
        <f t="shared" si="0"/>
        <v>71456.949999999983</v>
      </c>
      <c r="K25" s="8">
        <v>42388.88</v>
      </c>
      <c r="L25" s="8">
        <f t="shared" si="1"/>
        <v>16263.689999999999</v>
      </c>
      <c r="M25" s="7">
        <v>10960.87</v>
      </c>
      <c r="N25" s="7">
        <v>1466.3999999999999</v>
      </c>
      <c r="O25" s="7">
        <v>5464.8</v>
      </c>
      <c r="P25" s="7">
        <v>6927.71</v>
      </c>
      <c r="Q25" s="7">
        <v>8776.17</v>
      </c>
      <c r="R25" s="7">
        <v>1345.8999999999999</v>
      </c>
      <c r="S25" s="8">
        <f t="shared" si="2"/>
        <v>34941.85</v>
      </c>
      <c r="T25" s="9">
        <f t="shared" si="3"/>
        <v>11647.283333333333</v>
      </c>
    </row>
    <row r="26" spans="1:20" x14ac:dyDescent="0.55000000000000004">
      <c r="A26" s="5">
        <v>22</v>
      </c>
      <c r="B26" s="6" t="s">
        <v>40</v>
      </c>
      <c r="C26" s="7">
        <v>7495.88</v>
      </c>
      <c r="D26" s="7">
        <v>2427</v>
      </c>
      <c r="E26" s="7">
        <v>6830.75</v>
      </c>
      <c r="F26" s="7">
        <v>6238.08</v>
      </c>
      <c r="G26" s="7"/>
      <c r="H26" s="7">
        <v>9126.2199999999993</v>
      </c>
      <c r="I26" s="7">
        <v>0</v>
      </c>
      <c r="J26" s="8">
        <f t="shared" si="0"/>
        <v>32117.93</v>
      </c>
      <c r="K26" s="8">
        <v>23732.240000000002</v>
      </c>
      <c r="L26" s="8">
        <f t="shared" si="1"/>
        <v>7978.5957142857142</v>
      </c>
      <c r="M26" s="7">
        <v>5301.3</v>
      </c>
      <c r="N26" s="7">
        <v>992.1</v>
      </c>
      <c r="O26" s="7">
        <v>6229.7</v>
      </c>
      <c r="P26" s="7">
        <v>838.03</v>
      </c>
      <c r="Q26" s="7">
        <v>7859.7900000000009</v>
      </c>
      <c r="R26" s="7">
        <v>1441.8000000000002</v>
      </c>
      <c r="S26" s="8">
        <f t="shared" si="2"/>
        <v>22662.720000000001</v>
      </c>
      <c r="T26" s="9">
        <f t="shared" si="3"/>
        <v>7554.2400000000007</v>
      </c>
    </row>
    <row r="27" spans="1:20" x14ac:dyDescent="0.55000000000000004">
      <c r="A27" s="5">
        <v>23</v>
      </c>
      <c r="B27" s="6" t="s">
        <v>41</v>
      </c>
      <c r="C27" s="7">
        <v>14942.15</v>
      </c>
      <c r="D27" s="7">
        <v>1618.3</v>
      </c>
      <c r="E27" s="7">
        <v>8127.76</v>
      </c>
      <c r="F27" s="7">
        <v>420.2</v>
      </c>
      <c r="G27" s="7">
        <v>9664.9699999999993</v>
      </c>
      <c r="H27" s="7">
        <v>11568.13</v>
      </c>
      <c r="I27" s="7">
        <v>6188.96</v>
      </c>
      <c r="J27" s="8">
        <f t="shared" si="0"/>
        <v>52530.469999999994</v>
      </c>
      <c r="K27" s="8">
        <v>21689.14</v>
      </c>
      <c r="L27" s="8">
        <f t="shared" si="1"/>
        <v>10602.801428571427</v>
      </c>
      <c r="M27" s="7">
        <v>3861.32</v>
      </c>
      <c r="N27" s="7">
        <v>914.7</v>
      </c>
      <c r="O27" s="7">
        <v>11052</v>
      </c>
      <c r="P27" s="7">
        <v>874.45999999999992</v>
      </c>
      <c r="Q27" s="7">
        <v>6386.82</v>
      </c>
      <c r="R27" s="7">
        <v>1324.35</v>
      </c>
      <c r="S27" s="8">
        <f t="shared" si="2"/>
        <v>24413.649999999998</v>
      </c>
      <c r="T27" s="9">
        <f t="shared" si="3"/>
        <v>8137.8833333333323</v>
      </c>
    </row>
    <row r="28" spans="1:20" x14ac:dyDescent="0.55000000000000004">
      <c r="B28" s="11" t="s">
        <v>42</v>
      </c>
      <c r="C28" s="7">
        <f>SUM(C5:C27)</f>
        <v>155450.93</v>
      </c>
      <c r="D28" s="7">
        <f t="shared" ref="D28:K28" si="4">SUM(D5:D27)</f>
        <v>183121.25999999998</v>
      </c>
      <c r="E28" s="7">
        <f t="shared" si="4"/>
        <v>173212.54</v>
      </c>
      <c r="F28" s="7">
        <f t="shared" si="4"/>
        <v>153317.09</v>
      </c>
      <c r="G28" s="7">
        <f t="shared" si="4"/>
        <v>158034.63</v>
      </c>
      <c r="H28" s="7">
        <f t="shared" si="4"/>
        <v>202311.15</v>
      </c>
      <c r="I28" s="7">
        <f t="shared" si="4"/>
        <v>83017.219999999987</v>
      </c>
      <c r="J28" s="8">
        <f t="shared" si="4"/>
        <v>1108464.82</v>
      </c>
      <c r="K28" s="8">
        <f t="shared" si="4"/>
        <v>760558.93</v>
      </c>
      <c r="L28" s="8">
        <f t="shared" si="1"/>
        <v>267003.39285714284</v>
      </c>
      <c r="M28" s="12">
        <f>SUM(M5:M27)</f>
        <v>210145.32</v>
      </c>
      <c r="N28" s="12">
        <f>SUM(N5:N27)</f>
        <v>19709.32</v>
      </c>
      <c r="O28" s="12">
        <f>SUM(O5:O27)</f>
        <v>209669.25</v>
      </c>
      <c r="P28" s="12">
        <f>SUM(P5:P27)</f>
        <v>27494.249999999996</v>
      </c>
      <c r="Q28" s="12">
        <f t="shared" ref="Q28:R28" si="5">SUM(Q5:Q27)</f>
        <v>167321.60000000003</v>
      </c>
      <c r="R28" s="12">
        <f t="shared" si="5"/>
        <v>21143.899999999998</v>
      </c>
      <c r="S28" s="12">
        <f>SUM(S5:S27)</f>
        <v>655483.6399999999</v>
      </c>
      <c r="T28" s="9">
        <f>S28/3</f>
        <v>218494.54666666663</v>
      </c>
    </row>
    <row r="31" spans="1:20" x14ac:dyDescent="0.55000000000000004">
      <c r="L31" s="13" t="s">
        <v>43</v>
      </c>
    </row>
    <row r="32" spans="1:20" x14ac:dyDescent="0.55000000000000004">
      <c r="K32" s="13" t="s">
        <v>44</v>
      </c>
    </row>
    <row r="33" spans="7:8" x14ac:dyDescent="0.55000000000000004">
      <c r="G33" s="13"/>
      <c r="H33" s="13" t="s">
        <v>45</v>
      </c>
    </row>
  </sheetData>
  <mergeCells count="19">
    <mergeCell ref="A2:A3"/>
    <mergeCell ref="B2:B4"/>
    <mergeCell ref="C2:L2"/>
    <mergeCell ref="M2:T2"/>
    <mergeCell ref="C3:C4"/>
    <mergeCell ref="D3:D4"/>
    <mergeCell ref="E3:E4"/>
    <mergeCell ref="F3:F4"/>
    <mergeCell ref="G3:G4"/>
    <mergeCell ref="H3:H4"/>
    <mergeCell ref="Q3:R3"/>
    <mergeCell ref="S3:S4"/>
    <mergeCell ref="T3:T4"/>
    <mergeCell ref="I3:I4"/>
    <mergeCell ref="J3:J4"/>
    <mergeCell ref="K3:K4"/>
    <mergeCell ref="L3:L4"/>
    <mergeCell ref="M3:N3"/>
    <mergeCell ref="O3:P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ปัญหาที่พบ</vt:lpstr>
      <vt:lpstr>ตค. 66</vt:lpstr>
      <vt:lpstr>พย. 66</vt:lpstr>
      <vt:lpstr>ธค. 66</vt:lpstr>
      <vt:lpstr>มค. 66</vt:lpstr>
      <vt:lpstr> ราย รพ.สต.</vt:lpstr>
      <vt:lpstr>วมย.ไตรมาส1 65-67</vt:lpstr>
      <vt:lpstr>ยาไตรมาส1 65-67</vt:lpstr>
      <vt:lpstr>ต.ค.66-ธค.66</vt:lpstr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dcterms:created xsi:type="dcterms:W3CDTF">2024-01-19T10:31:56Z</dcterms:created>
  <dcterms:modified xsi:type="dcterms:W3CDTF">2024-01-21T12:13:33Z</dcterms:modified>
</cp:coreProperties>
</file>